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1144057197\Dropbox\Cienfi\Cuentas Municipales\PIB\TRIMESTRAL\03.tablas\"/>
    </mc:Choice>
  </mc:AlternateContent>
  <xr:revisionPtr revIDLastSave="0" documentId="13_ncr:1_{1476F229-31B6-498C-9902-483C1E2479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18" r:id="rId1"/>
    <sheet name="Cuadro 1" sheetId="1" r:id="rId2"/>
    <sheet name="Cuadro 2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D24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D21" i="1"/>
  <c r="J33" i="11"/>
  <c r="T33" i="11"/>
  <c r="U33" i="11"/>
  <c r="Z33" i="11"/>
  <c r="AA33" i="11"/>
  <c r="AB33" i="11"/>
  <c r="AH33" i="11"/>
  <c r="AI33" i="11"/>
  <c r="E30" i="11"/>
  <c r="E33" i="11" s="1"/>
  <c r="F30" i="11"/>
  <c r="F33" i="11" s="1"/>
  <c r="G30" i="11"/>
  <c r="G33" i="11" s="1"/>
  <c r="H30" i="11"/>
  <c r="H33" i="11" s="1"/>
  <c r="I30" i="11"/>
  <c r="I33" i="11" s="1"/>
  <c r="J30" i="11"/>
  <c r="K30" i="11"/>
  <c r="K33" i="11" s="1"/>
  <c r="L30" i="11"/>
  <c r="L33" i="11" s="1"/>
  <c r="M30" i="11"/>
  <c r="M33" i="11" s="1"/>
  <c r="N30" i="11"/>
  <c r="N33" i="11" s="1"/>
  <c r="O30" i="11"/>
  <c r="O33" i="11" s="1"/>
  <c r="P30" i="11"/>
  <c r="P33" i="11" s="1"/>
  <c r="Q30" i="11"/>
  <c r="Q33" i="11" s="1"/>
  <c r="R30" i="11"/>
  <c r="R33" i="11" s="1"/>
  <c r="S30" i="11"/>
  <c r="S33" i="11" s="1"/>
  <c r="T30" i="11"/>
  <c r="U30" i="11"/>
  <c r="V30" i="11"/>
  <c r="V33" i="11" s="1"/>
  <c r="W30" i="11"/>
  <c r="W33" i="11" s="1"/>
  <c r="X30" i="11"/>
  <c r="X33" i="11" s="1"/>
  <c r="Y30" i="11"/>
  <c r="Y33" i="11" s="1"/>
  <c r="Z30" i="11"/>
  <c r="AA30" i="11"/>
  <c r="AB30" i="11"/>
  <c r="AC30" i="11"/>
  <c r="AC33" i="11" s="1"/>
  <c r="AD30" i="11"/>
  <c r="AD33" i="11" s="1"/>
  <c r="AE30" i="11"/>
  <c r="AE33" i="11" s="1"/>
  <c r="AF30" i="11"/>
  <c r="AF33" i="11" s="1"/>
  <c r="AG30" i="11"/>
  <c r="AG33" i="11" s="1"/>
  <c r="AH30" i="11"/>
  <c r="AI30" i="11"/>
  <c r="AJ30" i="11"/>
  <c r="AJ33" i="11" s="1"/>
  <c r="AK30" i="11"/>
  <c r="AK33" i="11" s="1"/>
  <c r="AL30" i="11"/>
  <c r="AL33" i="11" s="1"/>
  <c r="AM30" i="11"/>
  <c r="AM33" i="11" s="1"/>
  <c r="AN30" i="11"/>
  <c r="AN33" i="11" s="1"/>
  <c r="D30" i="11"/>
  <c r="D33" i="11" s="1"/>
</calcChain>
</file>

<file path=xl/sharedStrings.xml><?xml version="1.0" encoding="utf-8"?>
<sst xmlns="http://schemas.openxmlformats.org/spreadsheetml/2006/main" count="152" uniqueCount="59">
  <si>
    <t>Miles de millones de pesos</t>
  </si>
  <si>
    <t>Clasificación Cuentas Nacionales</t>
  </si>
  <si>
    <t>Secciones CIIU Rev. 4 A.C.                                           3 agrupaciones</t>
  </si>
  <si>
    <t>Concepto</t>
  </si>
  <si>
    <t>Primarias</t>
  </si>
  <si>
    <t>Secundarias</t>
  </si>
  <si>
    <t>Terciarias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</si>
  <si>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SCED, calculado por DAP y Cienfi</t>
    </r>
  </si>
  <si>
    <t>Actualizado el 12 de octubre de 2023</t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</si>
  <si>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</si>
  <si>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</si>
  <si>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rPr>
        <b/>
        <sz val="11"/>
        <color theme="1"/>
        <rFont val="Calibri"/>
        <family val="2"/>
        <scheme val="minor"/>
      </rPr>
      <t xml:space="preserve">P: </t>
    </r>
    <r>
      <rPr>
        <sz val="11"/>
        <color theme="1"/>
        <rFont val="Calibri"/>
        <family val="2"/>
        <scheme val="minor"/>
      </rPr>
      <t>cifra provisional</t>
    </r>
  </si>
  <si>
    <r>
      <rPr>
        <b/>
        <sz val="11"/>
        <color theme="1"/>
        <rFont val="Calibri"/>
        <family val="2"/>
        <scheme val="minor"/>
      </rPr>
      <t xml:space="preserve">Pr: </t>
    </r>
    <r>
      <rPr>
        <sz val="11"/>
        <color theme="1"/>
        <rFont val="Calibri"/>
        <family val="2"/>
        <scheme val="minor"/>
      </rPr>
      <t>cifra preliminar</t>
    </r>
  </si>
  <si>
    <r>
      <rPr>
        <sz val="11"/>
        <color theme="1"/>
        <rFont val="Calibri"/>
        <family val="2"/>
        <scheme val="minor"/>
      </rPr>
      <t xml:space="preserve">Volver al </t>
    </r>
    <r>
      <rPr>
        <b/>
        <sz val="11"/>
        <color theme="1"/>
        <rFont val="Calibri"/>
        <family val="2"/>
        <scheme val="minor"/>
      </rPr>
      <t>ÍNDICE</t>
    </r>
  </si>
  <si>
    <t>CUENTAS DISTRITALES TRIMESTRALES</t>
  </si>
  <si>
    <t>Producto Interno Bruto (PIB) desde el enfoque de la producción</t>
  </si>
  <si>
    <t>Series encadenadas de volumen con año de referencia 2015</t>
  </si>
  <si>
    <t>Datos originales</t>
  </si>
  <si>
    <t>Cuadro 1</t>
  </si>
  <si>
    <t>Cuadro 2</t>
  </si>
  <si>
    <t>Secciones CIIU Rev. 4 A.C.                                           12 agrupaciones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</si>
  <si>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</si>
  <si>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</si>
  <si>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</si>
  <si>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</si>
  <si>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</si>
  <si>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</si>
  <si>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D+E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</si>
  <si>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</si>
  <si>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</si>
  <si>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</si>
  <si>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G+H+I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</si>
  <si>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</si>
  <si>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</si>
  <si>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</si>
  <si>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</si>
  <si>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</si>
  <si>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</si>
  <si>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</si>
  <si>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M+N</t>
  </si>
  <si>
    <t>Actividades profesionales, científicas y técnicas; Actividades de servicios administrativos y de apoyo</t>
  </si>
  <si>
    <t>O+P+Q</t>
  </si>
  <si>
    <t>Administración pública y defensa; planes de seguridad social de afiliación obligatoria; Educación; Actividades de atención de la salud humana y de servicios sociales</t>
  </si>
  <si>
    <t>R+S+T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</si>
  <si>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</si>
  <si>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I</t>
  </si>
  <si>
    <t>II</t>
  </si>
  <si>
    <t>III</t>
  </si>
  <si>
    <t>IV</t>
  </si>
  <si>
    <t>Producto Interno Bruto (PIB)</t>
  </si>
  <si>
    <r>
      <t>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</si>
  <si>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Valor agregado bruto</t>
  </si>
  <si>
    <t>Impuestos a los productos</t>
  </si>
  <si>
    <t>Subvenciones a los productos</t>
  </si>
  <si>
    <t>3 agrupaciones - Secciones CIIU Rev. 4 A.C.</t>
  </si>
  <si>
    <t xml:space="preserve">12 agrupaciones - Secciones CIIU Rev. 4 A.C. </t>
  </si>
  <si>
    <r>
      <t>2014 - 2023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</si>
  <si>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Precios corrientes</t>
  </si>
  <si>
    <t>Valores a precios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</si>
</sst>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2E571E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2E571E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CB00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8" xfId="0" applyFill="1" applyBorder="1"/>
    <xf numFmtId="0" fontId="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0" fillId="0" borderId="1" xfId="0" applyBorder="1"/>
    <xf numFmtId="0" fontId="3" fillId="0" borderId="2" xfId="0" applyFont="1" applyBorder="1"/>
    <xf numFmtId="0" fontId="4" fillId="0" borderId="2" xfId="0" applyFont="1" applyBorder="1"/>
    <xf numFmtId="0" fontId="0" fillId="4" borderId="7" xfId="0" applyFill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justify" wrapText="1"/>
    </xf>
    <xf numFmtId="0" fontId="0" fillId="4" borderId="0" xfId="0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justify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justify" wrapText="1"/>
    </xf>
    <xf numFmtId="0" fontId="1" fillId="0" borderId="5" xfId="1" applyFont="1" applyBorder="1"/>
    <xf numFmtId="0" fontId="0" fillId="0" borderId="5" xfId="0" applyBorder="1" applyAlignment="1">
      <alignment horizontal="left" vertical="center" wrapText="1"/>
    </xf>
    <xf numFmtId="0" fontId="8" fillId="0" borderId="0" xfId="1" applyFill="1"/>
    <xf numFmtId="0" fontId="3" fillId="0" borderId="2" xfId="0" applyFont="1" applyBorder="1" applyAlignment="1">
      <alignment horizontal="center" vertical="center"/>
    </xf>
    <xf numFmtId="0" fontId="3" fillId="4" borderId="0" xfId="0" applyFont="1" applyFill="1" applyBorder="1"/>
    <xf numFmtId="0" fontId="4" fillId="4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justify" wrapText="1"/>
    </xf>
    <xf numFmtId="0" fontId="0" fillId="4" borderId="0" xfId="0" applyFill="1" applyBorder="1" applyAlignment="1">
      <alignment horizontal="left" vertical="justify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9" fontId="1" fillId="4" borderId="0" xfId="0" applyNumberFormat="1" applyFont="1" applyFill="1" applyBorder="1" applyAlignment="1">
      <alignment horizontal="right" vertical="center"/>
    </xf>
    <xf numFmtId="169" fontId="1" fillId="4" borderId="8" xfId="0" applyNumberFormat="1" applyFont="1" applyFill="1" applyBorder="1" applyAlignment="1">
      <alignment horizontal="right" vertical="center"/>
    </xf>
    <xf numFmtId="169" fontId="0" fillId="0" borderId="2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4" borderId="0" xfId="0" applyNumberFormat="1" applyFill="1" applyBorder="1" applyAlignment="1">
      <alignment horizontal="right"/>
    </xf>
    <xf numFmtId="169" fontId="0" fillId="4" borderId="8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8" xfId="0" applyNumberFormat="1" applyBorder="1" applyAlignment="1">
      <alignment horizontal="right"/>
    </xf>
    <xf numFmtId="169" fontId="1" fillId="0" borderId="5" xfId="0" applyNumberFormat="1" applyFont="1" applyBorder="1" applyAlignment="1">
      <alignment horizontal="right" vertical="center"/>
    </xf>
    <xf numFmtId="169" fontId="1" fillId="0" borderId="6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9" fontId="1" fillId="0" borderId="8" xfId="0" applyNumberFormat="1" applyFont="1" applyBorder="1" applyAlignment="1">
      <alignment horizontal="right" vertical="center"/>
    </xf>
    <xf numFmtId="169" fontId="0" fillId="4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169" fontId="0" fillId="4" borderId="0" xfId="0" applyNumberFormat="1" applyFill="1" applyAlignment="1">
      <alignment horizontal="right" vertical="center"/>
    </xf>
    <xf numFmtId="169" fontId="0" fillId="4" borderId="8" xfId="0" applyNumberFormat="1" applyFill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8" xfId="0" applyNumberFormat="1" applyBorder="1" applyAlignment="1">
      <alignment horizontal="right" vertical="center"/>
    </xf>
    <xf numFmtId="169" fontId="1" fillId="4" borderId="5" xfId="0" applyNumberFormat="1" applyFont="1" applyFill="1" applyBorder="1" applyAlignment="1">
      <alignment horizontal="right" vertical="center"/>
    </xf>
    <xf numFmtId="169" fontId="1" fillId="4" borderId="6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E57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39337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1734D-1B52-4A58-B154-33B6382BB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229837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302FC-7C43-40E1-BBC6-F622833E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28</xdr:row>
      <xdr:rowOff>35718</xdr:rowOff>
    </xdr:from>
    <xdr:to>
      <xdr:col>0</xdr:col>
      <xdr:colOff>609603</xdr:colOff>
      <xdr:row>30</xdr:row>
      <xdr:rowOff>168655</xdr:rowOff>
    </xdr:to>
    <xdr:pic>
      <xdr:nvPicPr>
        <xdr:cNvPr id="5" name="Imagen 4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F71C39-30EA-4F08-A2C0-4F254967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5398293"/>
          <a:ext cx="37147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47624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FDDB0-2BF2-4F59-9295-04A9181B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284428</xdr:colOff>
      <xdr:row>37</xdr:row>
      <xdr:rowOff>56236</xdr:rowOff>
    </xdr:from>
    <xdr:to>
      <xdr:col>0</xdr:col>
      <xdr:colOff>691095</xdr:colOff>
      <xdr:row>39</xdr:row>
      <xdr:rowOff>189173</xdr:rowOff>
    </xdr:to>
    <xdr:pic>
      <xdr:nvPicPr>
        <xdr:cNvPr id="3" name="Imagen 2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4632ED-2AD0-4D1D-ABAC-780CB88C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28" y="7700049"/>
          <a:ext cx="40666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5D23-2E49-4811-9E3E-DC82E7BBC789}">
  <dimension ref="A7:I18"/>
  <sheetViews>
    <sheetView showGridLines="0" tabSelected="1" workbookViewId="0">
      <selection activeCell="I28" sqref="I28"/>
    </sheetView>
  </sheetViews>
  <sheetFormatPr baseColWidth="10" defaultRowHeight="15" x14ac:dyDescent="0.25"/>
  <sheetData>
    <row r="7" spans="1:9" ht="24" customHeight="1" x14ac:dyDescent="0.25">
      <c r="A7" s="60" t="s">
        <v>14</v>
      </c>
      <c r="B7" s="61"/>
      <c r="C7" s="61"/>
      <c r="D7" s="61"/>
      <c r="E7" s="61"/>
      <c r="F7" s="61"/>
      <c r="G7" s="61"/>
      <c r="H7" s="62"/>
      <c r="I7" s="19"/>
    </row>
    <row r="8" spans="1:9" ht="21.75" customHeight="1" x14ac:dyDescent="0.25">
      <c r="A8" s="63"/>
      <c r="B8" s="64"/>
      <c r="C8" s="64"/>
      <c r="D8" s="64"/>
      <c r="E8" s="64"/>
      <c r="F8" s="64"/>
      <c r="G8" s="64"/>
      <c r="H8" s="65"/>
      <c r="I8" s="19"/>
    </row>
    <row r="9" spans="1:9" ht="15" customHeight="1" x14ac:dyDescent="0.25">
      <c r="A9" s="66" t="s">
        <v>15</v>
      </c>
      <c r="B9" s="67"/>
      <c r="C9" s="67"/>
      <c r="D9" s="67"/>
      <c r="E9" s="67"/>
      <c r="F9" s="67"/>
      <c r="G9" s="67"/>
      <c r="H9" s="68"/>
      <c r="I9" s="19"/>
    </row>
    <row r="10" spans="1:9" ht="15" customHeight="1" x14ac:dyDescent="0.25">
      <c r="A10" s="69" t="s">
        <v>16</v>
      </c>
      <c r="B10" s="70"/>
      <c r="C10" s="70"/>
      <c r="D10" s="70"/>
      <c r="E10" s="70"/>
      <c r="F10" s="70"/>
      <c r="G10" s="70"/>
      <c r="H10" s="71"/>
      <c r="I10" s="19"/>
    </row>
    <row r="11" spans="1:9" ht="15" customHeight="1" x14ac:dyDescent="0.25">
      <c r="A11" s="69" t="s">
        <v>57</v>
      </c>
      <c r="B11" s="70"/>
      <c r="C11" s="70"/>
      <c r="D11" s="70"/>
      <c r="E11" s="70"/>
      <c r="F11" s="70"/>
      <c r="G11" s="70"/>
      <c r="H11" s="71"/>
      <c r="I11" s="19"/>
    </row>
    <row r="12" spans="1:9" ht="6" customHeight="1" x14ac:dyDescent="0.25">
      <c r="A12" s="24"/>
      <c r="H12" s="18"/>
    </row>
    <row r="13" spans="1:9" ht="15" customHeight="1" x14ac:dyDescent="0.25">
      <c r="A13" s="24"/>
      <c r="B13" s="58" t="s">
        <v>17</v>
      </c>
      <c r="C13" s="58"/>
      <c r="D13" s="58"/>
      <c r="E13" s="58"/>
      <c r="F13" s="58"/>
      <c r="G13" s="58"/>
      <c r="H13" s="59"/>
    </row>
    <row r="14" spans="1:9" x14ac:dyDescent="0.25">
      <c r="A14" s="24"/>
      <c r="H14" s="18"/>
    </row>
    <row r="15" spans="1:9" ht="15" customHeight="1" x14ac:dyDescent="0.25">
      <c r="A15" s="24"/>
      <c r="B15" s="45" t="s">
        <v>18</v>
      </c>
      <c r="C15" s="56" t="s">
        <v>54</v>
      </c>
      <c r="D15" s="56"/>
      <c r="E15" s="56"/>
      <c r="F15" s="56"/>
      <c r="G15" s="56"/>
      <c r="H15" s="57"/>
    </row>
    <row r="16" spans="1:9" x14ac:dyDescent="0.25">
      <c r="A16" s="24"/>
      <c r="B16" s="26"/>
      <c r="H16" s="18"/>
    </row>
    <row r="17" spans="1:8" x14ac:dyDescent="0.25">
      <c r="A17" s="24"/>
      <c r="B17" s="45" t="s">
        <v>19</v>
      </c>
      <c r="C17" s="56" t="s">
        <v>55</v>
      </c>
      <c r="D17" s="56"/>
      <c r="E17" s="56"/>
      <c r="F17" s="56"/>
      <c r="G17" s="56"/>
      <c r="H17" s="57"/>
    </row>
    <row r="18" spans="1:8" x14ac:dyDescent="0.25">
      <c r="A18" s="13"/>
      <c r="B18" s="43"/>
      <c r="C18" s="44"/>
      <c r="D18" s="44"/>
      <c r="E18" s="44"/>
      <c r="F18" s="44"/>
      <c r="G18" s="16"/>
      <c r="H18" s="17"/>
    </row>
  </sheetData>
  <mergeCells count="7">
    <mergeCell ref="C17:H17"/>
    <mergeCell ref="A7:H8"/>
    <mergeCell ref="A9:H9"/>
    <mergeCell ref="A10:H10"/>
    <mergeCell ref="A11:H11"/>
    <mergeCell ref="B13:H13"/>
    <mergeCell ref="C15:H15"/>
  </mergeCells>
  <hyperlinks>
    <hyperlink ref="B15" location="'Cuadro 1'!A1" display="Cuadro 1" xr:uid="{F958BCEF-6645-423F-A1D7-8B49E9B2CA9C}"/>
    <hyperlink ref="B17" location="'Cuadro 2'!A1" display="Cuadro 2" xr:uid="{DAEEA237-BE20-467E-9D9F-26CEBB57139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N32"/>
  <sheetViews>
    <sheetView showGridLines="0" topLeftCell="A4" zoomScale="80" zoomScaleNormal="80" workbookViewId="0">
      <selection activeCell="G37" sqref="G37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36" customWidth="1"/>
    <col min="4" max="5" width="13.5703125" bestFit="1" customWidth="1"/>
    <col min="6" max="7" width="14.5703125" bestFit="1" customWidth="1"/>
    <col min="8" max="9" width="13.5703125" bestFit="1" customWidth="1"/>
    <col min="10" max="40" width="14.5703125" bestFit="1" customWidth="1"/>
  </cols>
  <sheetData>
    <row r="7" spans="1:40" ht="15" customHeight="1" x14ac:dyDescent="0.25">
      <c r="A7" s="72" t="s">
        <v>49</v>
      </c>
      <c r="B7" s="73"/>
      <c r="C7" s="73"/>
      <c r="D7" s="73"/>
      <c r="E7" s="73"/>
      <c r="F7" s="73"/>
      <c r="G7" s="73"/>
      <c r="H7" s="73"/>
      <c r="I7" s="74"/>
    </row>
    <row r="8" spans="1:40" ht="15" customHeight="1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40" x14ac:dyDescent="0.25">
      <c r="A9" s="78" t="s">
        <v>16</v>
      </c>
      <c r="B9" s="79"/>
      <c r="C9" s="79"/>
      <c r="D9" s="79"/>
      <c r="E9" s="1"/>
      <c r="F9" s="1"/>
      <c r="G9" s="1"/>
      <c r="H9" s="1"/>
      <c r="I9" s="2"/>
    </row>
    <row r="10" spans="1:40" x14ac:dyDescent="0.25">
      <c r="A10" s="80" t="s">
        <v>17</v>
      </c>
      <c r="B10" s="81"/>
      <c r="C10" s="81"/>
      <c r="D10" s="81"/>
      <c r="E10" s="3"/>
      <c r="F10" s="3"/>
      <c r="G10" s="3"/>
      <c r="H10" s="3"/>
      <c r="I10" s="4"/>
    </row>
    <row r="11" spans="1:40" x14ac:dyDescent="0.25">
      <c r="A11" s="80" t="s">
        <v>0</v>
      </c>
      <c r="B11" s="81"/>
      <c r="C11" s="81"/>
      <c r="D11" s="81"/>
      <c r="E11" s="3"/>
      <c r="F11" s="3"/>
      <c r="G11" s="3"/>
      <c r="H11" s="3"/>
      <c r="I11" s="4"/>
    </row>
    <row r="12" spans="1:40" x14ac:dyDescent="0.25">
      <c r="A12" s="80" t="s">
        <v>58</v>
      </c>
      <c r="B12" s="81"/>
      <c r="C12" s="20"/>
      <c r="D12" s="20"/>
      <c r="E12" s="3"/>
      <c r="F12" s="3"/>
      <c r="G12" s="3"/>
      <c r="H12" s="3"/>
      <c r="I12" s="4"/>
    </row>
    <row r="13" spans="1:40" ht="17.25" x14ac:dyDescent="0.25">
      <c r="A13" s="5" t="s">
        <v>56</v>
      </c>
      <c r="B13" s="6"/>
      <c r="C13" s="6"/>
      <c r="D13" s="6"/>
      <c r="E13" s="6"/>
      <c r="F13" s="6"/>
      <c r="G13" s="6"/>
      <c r="H13" s="6"/>
      <c r="I13" s="7"/>
    </row>
    <row r="14" spans="1:40" x14ac:dyDescent="0.25">
      <c r="A14" s="8"/>
    </row>
    <row r="15" spans="1:40" x14ac:dyDescent="0.25">
      <c r="A15" s="82" t="s">
        <v>1</v>
      </c>
      <c r="B15" s="85" t="s">
        <v>2</v>
      </c>
      <c r="C15" s="88" t="s">
        <v>3</v>
      </c>
      <c r="D15" s="88">
        <v>2014</v>
      </c>
      <c r="E15" s="88"/>
      <c r="F15" s="88"/>
      <c r="G15" s="88"/>
      <c r="H15" s="88">
        <v>2015</v>
      </c>
      <c r="I15" s="88"/>
      <c r="J15" s="88"/>
      <c r="K15" s="88"/>
      <c r="L15" s="88">
        <v>2016</v>
      </c>
      <c r="M15" s="88"/>
      <c r="N15" s="88"/>
      <c r="O15" s="88"/>
      <c r="P15" s="88">
        <v>2017</v>
      </c>
      <c r="Q15" s="88"/>
      <c r="R15" s="88"/>
      <c r="S15" s="88"/>
      <c r="T15" s="88">
        <v>2018</v>
      </c>
      <c r="U15" s="88"/>
      <c r="V15" s="88"/>
      <c r="W15" s="88"/>
      <c r="X15" s="88">
        <v>2019</v>
      </c>
      <c r="Y15" s="88"/>
      <c r="Z15" s="88"/>
      <c r="AA15" s="88"/>
      <c r="AB15" s="88">
        <v>2020</v>
      </c>
      <c r="AC15" s="88"/>
      <c r="AD15" s="88"/>
      <c r="AE15" s="88"/>
      <c r="AF15" s="88" t="s">
        <v>10</v>
      </c>
      <c r="AG15" s="88"/>
      <c r="AH15" s="88"/>
      <c r="AI15" s="88"/>
      <c r="AJ15" s="88" t="s">
        <v>9</v>
      </c>
      <c r="AK15" s="88"/>
      <c r="AL15" s="88"/>
      <c r="AM15" s="88"/>
      <c r="AN15" s="92" t="s">
        <v>50</v>
      </c>
    </row>
    <row r="16" spans="1:40" x14ac:dyDescent="0.25">
      <c r="A16" s="83"/>
      <c r="B16" s="8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3"/>
    </row>
    <row r="17" spans="1:40" x14ac:dyDescent="0.25">
      <c r="A17" s="84"/>
      <c r="B17" s="87"/>
      <c r="C17" s="90"/>
      <c r="D17" s="21" t="s">
        <v>45</v>
      </c>
      <c r="E17" s="21" t="s">
        <v>46</v>
      </c>
      <c r="F17" s="21" t="s">
        <v>47</v>
      </c>
      <c r="G17" s="21" t="s">
        <v>48</v>
      </c>
      <c r="H17" s="21" t="s">
        <v>45</v>
      </c>
      <c r="I17" s="21" t="s">
        <v>46</v>
      </c>
      <c r="J17" s="21" t="s">
        <v>47</v>
      </c>
      <c r="K17" s="21" t="s">
        <v>48</v>
      </c>
      <c r="L17" s="21" t="s">
        <v>45</v>
      </c>
      <c r="M17" s="21" t="s">
        <v>46</v>
      </c>
      <c r="N17" s="21" t="s">
        <v>47</v>
      </c>
      <c r="O17" s="21" t="s">
        <v>48</v>
      </c>
      <c r="P17" s="21" t="s">
        <v>45</v>
      </c>
      <c r="Q17" s="21" t="s">
        <v>46</v>
      </c>
      <c r="R17" s="21" t="s">
        <v>47</v>
      </c>
      <c r="S17" s="21" t="s">
        <v>48</v>
      </c>
      <c r="T17" s="21" t="s">
        <v>45</v>
      </c>
      <c r="U17" s="21" t="s">
        <v>46</v>
      </c>
      <c r="V17" s="21" t="s">
        <v>47</v>
      </c>
      <c r="W17" s="21" t="s">
        <v>48</v>
      </c>
      <c r="X17" s="21" t="s">
        <v>45</v>
      </c>
      <c r="Y17" s="21" t="s">
        <v>46</v>
      </c>
      <c r="Z17" s="21" t="s">
        <v>47</v>
      </c>
      <c r="AA17" s="21" t="s">
        <v>48</v>
      </c>
      <c r="AB17" s="21" t="s">
        <v>45</v>
      </c>
      <c r="AC17" s="21" t="s">
        <v>46</v>
      </c>
      <c r="AD17" s="21" t="s">
        <v>47</v>
      </c>
      <c r="AE17" s="21" t="s">
        <v>48</v>
      </c>
      <c r="AF17" s="21" t="s">
        <v>45</v>
      </c>
      <c r="AG17" s="21" t="s">
        <v>46</v>
      </c>
      <c r="AH17" s="21" t="s">
        <v>47</v>
      </c>
      <c r="AI17" s="21" t="s">
        <v>48</v>
      </c>
      <c r="AJ17" s="21" t="s">
        <v>45</v>
      </c>
      <c r="AK17" s="21" t="s">
        <v>46</v>
      </c>
      <c r="AL17" s="21" t="s">
        <v>47</v>
      </c>
      <c r="AM17" s="21" t="s">
        <v>48</v>
      </c>
      <c r="AN17" s="22" t="s">
        <v>45</v>
      </c>
    </row>
    <row r="18" spans="1:40" x14ac:dyDescent="0.25">
      <c r="A18" s="9"/>
      <c r="B18" s="10"/>
      <c r="C18" s="11" t="s">
        <v>4</v>
      </c>
      <c r="D18" s="101">
        <v>62.428430741418303</v>
      </c>
      <c r="E18" s="101">
        <v>66.864096993423701</v>
      </c>
      <c r="F18" s="101">
        <v>78.640193420283197</v>
      </c>
      <c r="G18" s="101">
        <v>69.182278844874801</v>
      </c>
      <c r="H18" s="101">
        <v>68.610907530813506</v>
      </c>
      <c r="I18" s="101">
        <v>64.412161509247696</v>
      </c>
      <c r="J18" s="101">
        <v>90.905771348141698</v>
      </c>
      <c r="K18" s="101">
        <v>82.765159611797102</v>
      </c>
      <c r="L18" s="101">
        <v>75.170038574708698</v>
      </c>
      <c r="M18" s="101">
        <v>73.745378917393296</v>
      </c>
      <c r="N18" s="101">
        <v>101.140965298392</v>
      </c>
      <c r="O18" s="101">
        <v>85.687617209505802</v>
      </c>
      <c r="P18" s="101">
        <v>104.81107285031899</v>
      </c>
      <c r="Q18" s="101">
        <v>97.414618062601406</v>
      </c>
      <c r="R18" s="101">
        <v>117.96408229399</v>
      </c>
      <c r="S18" s="101">
        <v>107.02322679308899</v>
      </c>
      <c r="T18" s="101">
        <v>123.98861699827199</v>
      </c>
      <c r="U18" s="101">
        <v>119.088763144317</v>
      </c>
      <c r="V18" s="101">
        <v>152.136851986598</v>
      </c>
      <c r="W18" s="101">
        <v>132.213767870813</v>
      </c>
      <c r="X18" s="101">
        <v>113.527950380039</v>
      </c>
      <c r="Y18" s="101">
        <v>120.50639360042101</v>
      </c>
      <c r="Z18" s="101">
        <v>170.59707070284799</v>
      </c>
      <c r="AA18" s="101">
        <v>135.59558531669299</v>
      </c>
      <c r="AB18" s="101">
        <v>153.517933507561</v>
      </c>
      <c r="AC18" s="101">
        <v>126.91441321544301</v>
      </c>
      <c r="AD18" s="101">
        <v>169.02284014715801</v>
      </c>
      <c r="AE18" s="101">
        <v>148.76481312983901</v>
      </c>
      <c r="AF18" s="101">
        <v>172.31396275916501</v>
      </c>
      <c r="AG18" s="101">
        <v>175.127091361575</v>
      </c>
      <c r="AH18" s="101">
        <v>206.37050761642399</v>
      </c>
      <c r="AI18" s="101">
        <v>226.30343826283701</v>
      </c>
      <c r="AJ18" s="101">
        <v>302.19683429165002</v>
      </c>
      <c r="AK18" s="101">
        <v>285.10687468848897</v>
      </c>
      <c r="AL18" s="101">
        <v>342.67013134893699</v>
      </c>
      <c r="AM18" s="101">
        <v>314.11315967092497</v>
      </c>
      <c r="AN18" s="102">
        <v>300.71540032758202</v>
      </c>
    </row>
    <row r="19" spans="1:40" x14ac:dyDescent="0.25">
      <c r="A19" s="12"/>
      <c r="B19" s="47"/>
      <c r="C19" s="48" t="s">
        <v>5</v>
      </c>
      <c r="D19" s="103">
        <v>2372.4175507263099</v>
      </c>
      <c r="E19" s="103">
        <v>2477.24683293617</v>
      </c>
      <c r="F19" s="103">
        <v>2629.6471787404298</v>
      </c>
      <c r="G19" s="103">
        <v>2925.8864375970802</v>
      </c>
      <c r="H19" s="103">
        <v>2336.8895786176299</v>
      </c>
      <c r="I19" s="103">
        <v>2412.18486698986</v>
      </c>
      <c r="J19" s="103">
        <v>2490.0471881256199</v>
      </c>
      <c r="K19" s="103">
        <v>2905.8713662668902</v>
      </c>
      <c r="L19" s="103">
        <v>2859.4967555899502</v>
      </c>
      <c r="M19" s="103">
        <v>2771.3962388407999</v>
      </c>
      <c r="N19" s="103">
        <v>3065.9996679515102</v>
      </c>
      <c r="O19" s="103">
        <v>3553.6453376177401</v>
      </c>
      <c r="P19" s="103">
        <v>3310.0234265345298</v>
      </c>
      <c r="Q19" s="103">
        <v>3191.5884019372802</v>
      </c>
      <c r="R19" s="103">
        <v>3419.8863951621202</v>
      </c>
      <c r="S19" s="103">
        <v>4127.2707763660701</v>
      </c>
      <c r="T19" s="103">
        <v>3197.1512923847199</v>
      </c>
      <c r="U19" s="103">
        <v>3703.7628595082801</v>
      </c>
      <c r="V19" s="103">
        <v>3546.9819950084702</v>
      </c>
      <c r="W19" s="103">
        <v>4121.5858530985297</v>
      </c>
      <c r="X19" s="103">
        <v>3284.2695660087502</v>
      </c>
      <c r="Y19" s="103">
        <v>3180.9449363837198</v>
      </c>
      <c r="Z19" s="103">
        <v>3907.3262912352202</v>
      </c>
      <c r="AA19" s="103">
        <v>4150.06920637231</v>
      </c>
      <c r="AB19" s="103">
        <v>3156.7915881844301</v>
      </c>
      <c r="AC19" s="103">
        <v>2806.4726315581402</v>
      </c>
      <c r="AD19" s="103">
        <v>3510.1825377048399</v>
      </c>
      <c r="AE19" s="103">
        <v>3652.9672425525901</v>
      </c>
      <c r="AF19" s="103">
        <v>3447.1797087057998</v>
      </c>
      <c r="AG19" s="103">
        <v>3632.60541609136</v>
      </c>
      <c r="AH19" s="103">
        <v>4145.0827740882096</v>
      </c>
      <c r="AI19" s="103">
        <v>4781.9961011146297</v>
      </c>
      <c r="AJ19" s="103">
        <v>4006.2033548997001</v>
      </c>
      <c r="AK19" s="103">
        <v>4864.45072228352</v>
      </c>
      <c r="AL19" s="103">
        <v>5066.1061183322699</v>
      </c>
      <c r="AM19" s="103">
        <v>5799.3288044845103</v>
      </c>
      <c r="AN19" s="104">
        <v>6204.8945154340699</v>
      </c>
    </row>
    <row r="20" spans="1:40" x14ac:dyDescent="0.25">
      <c r="A20" s="24"/>
      <c r="B20" s="49"/>
      <c r="C20" s="50" t="s">
        <v>6</v>
      </c>
      <c r="D20" s="105">
        <v>5727.6161757165901</v>
      </c>
      <c r="E20" s="105">
        <v>6541.09373698118</v>
      </c>
      <c r="F20" s="105">
        <v>6719.4955632760802</v>
      </c>
      <c r="G20" s="105">
        <v>7822.2115240261501</v>
      </c>
      <c r="H20" s="105">
        <v>6600.3650159939098</v>
      </c>
      <c r="I20" s="105">
        <v>6551.6104259604699</v>
      </c>
      <c r="J20" s="105">
        <v>7433.8897330417703</v>
      </c>
      <c r="K20" s="105">
        <v>8234.8028250038496</v>
      </c>
      <c r="L20" s="105">
        <v>6936.1803072494404</v>
      </c>
      <c r="M20" s="105">
        <v>7658.0804142649904</v>
      </c>
      <c r="N20" s="105">
        <v>8595.2059730011606</v>
      </c>
      <c r="O20" s="105">
        <v>8958.7693054844003</v>
      </c>
      <c r="P20" s="105">
        <v>8307.5017153045592</v>
      </c>
      <c r="Q20" s="105">
        <v>8642.9527603146307</v>
      </c>
      <c r="R20" s="105">
        <v>8885.9954503508907</v>
      </c>
      <c r="S20" s="105">
        <v>10836.243074029901</v>
      </c>
      <c r="T20" s="105">
        <v>9051.2077423027804</v>
      </c>
      <c r="U20" s="105">
        <v>8925.5145074955799</v>
      </c>
      <c r="V20" s="105">
        <v>9832.8961025723693</v>
      </c>
      <c r="W20" s="105">
        <v>11022.2786476293</v>
      </c>
      <c r="X20" s="105">
        <v>9210.1794517066392</v>
      </c>
      <c r="Y20" s="105">
        <v>9563.0844746576495</v>
      </c>
      <c r="Z20" s="105">
        <v>10321.8427857385</v>
      </c>
      <c r="AA20" s="105">
        <v>11410.455287897201</v>
      </c>
      <c r="AB20" s="105">
        <v>10292.710413037799</v>
      </c>
      <c r="AC20" s="105">
        <v>7242.8546598840003</v>
      </c>
      <c r="AD20" s="105">
        <v>9394.1598762569593</v>
      </c>
      <c r="AE20" s="105">
        <v>11806.380050821201</v>
      </c>
      <c r="AF20" s="105">
        <v>8663.8545196024097</v>
      </c>
      <c r="AG20" s="105">
        <v>8658.93037174458</v>
      </c>
      <c r="AH20" s="105">
        <v>10972.561439773899</v>
      </c>
      <c r="AI20" s="105">
        <v>12952.095668879199</v>
      </c>
      <c r="AJ20" s="105">
        <v>9642.8978583753305</v>
      </c>
      <c r="AK20" s="105">
        <v>10226.0831496554</v>
      </c>
      <c r="AL20" s="105">
        <v>11494.707490589401</v>
      </c>
      <c r="AM20" s="105">
        <v>13771.485501380001</v>
      </c>
      <c r="AN20" s="106">
        <v>14734.569764489899</v>
      </c>
    </row>
    <row r="21" spans="1:40" x14ac:dyDescent="0.25">
      <c r="A21" s="29"/>
      <c r="B21" s="51"/>
      <c r="C21" s="52" t="s">
        <v>51</v>
      </c>
      <c r="D21" s="99">
        <f>SUM(D18:D20)</f>
        <v>8162.4621571843181</v>
      </c>
      <c r="E21" s="99">
        <f t="shared" ref="E21:AN21" si="0">SUM(E18:E20)</f>
        <v>9085.2046669107731</v>
      </c>
      <c r="F21" s="99">
        <f t="shared" si="0"/>
        <v>9427.7829354367932</v>
      </c>
      <c r="G21" s="99">
        <f t="shared" si="0"/>
        <v>10817.280240468106</v>
      </c>
      <c r="H21" s="99">
        <f t="shared" si="0"/>
        <v>9005.8655021423529</v>
      </c>
      <c r="I21" s="99">
        <f t="shared" si="0"/>
        <v>9028.207454459578</v>
      </c>
      <c r="J21" s="99">
        <f t="shared" si="0"/>
        <v>10014.842692515533</v>
      </c>
      <c r="K21" s="99">
        <f t="shared" si="0"/>
        <v>11223.439350882538</v>
      </c>
      <c r="L21" s="99">
        <f t="shared" si="0"/>
        <v>9870.8471014140996</v>
      </c>
      <c r="M21" s="99">
        <f t="shared" si="0"/>
        <v>10503.222032023183</v>
      </c>
      <c r="N21" s="99">
        <f t="shared" si="0"/>
        <v>11762.346606251063</v>
      </c>
      <c r="O21" s="99">
        <f t="shared" si="0"/>
        <v>12598.102260311647</v>
      </c>
      <c r="P21" s="99">
        <f t="shared" si="0"/>
        <v>11722.336214689407</v>
      </c>
      <c r="Q21" s="99">
        <f t="shared" si="0"/>
        <v>11931.955780314513</v>
      </c>
      <c r="R21" s="99">
        <f t="shared" si="0"/>
        <v>12423.845927807</v>
      </c>
      <c r="S21" s="99">
        <f t="shared" si="0"/>
        <v>15070.537077189059</v>
      </c>
      <c r="T21" s="99">
        <f t="shared" si="0"/>
        <v>12372.347651685772</v>
      </c>
      <c r="U21" s="99">
        <f t="shared" si="0"/>
        <v>12748.366130148177</v>
      </c>
      <c r="V21" s="99">
        <f t="shared" si="0"/>
        <v>13532.014949567438</v>
      </c>
      <c r="W21" s="99">
        <f t="shared" si="0"/>
        <v>15276.078268598643</v>
      </c>
      <c r="X21" s="99">
        <f t="shared" si="0"/>
        <v>12607.976968095429</v>
      </c>
      <c r="Y21" s="99">
        <f t="shared" si="0"/>
        <v>12864.53580464179</v>
      </c>
      <c r="Z21" s="99">
        <f t="shared" si="0"/>
        <v>14399.766147676568</v>
      </c>
      <c r="AA21" s="99">
        <f t="shared" si="0"/>
        <v>15696.120079586204</v>
      </c>
      <c r="AB21" s="99">
        <f t="shared" si="0"/>
        <v>13603.019934729789</v>
      </c>
      <c r="AC21" s="99">
        <f t="shared" si="0"/>
        <v>10176.241704657583</v>
      </c>
      <c r="AD21" s="99">
        <f t="shared" si="0"/>
        <v>13073.365254108958</v>
      </c>
      <c r="AE21" s="99">
        <f t="shared" si="0"/>
        <v>15608.11210650363</v>
      </c>
      <c r="AF21" s="99">
        <f t="shared" si="0"/>
        <v>12283.348191067375</v>
      </c>
      <c r="AG21" s="99">
        <f t="shared" si="0"/>
        <v>12466.662879197514</v>
      </c>
      <c r="AH21" s="99">
        <f t="shared" si="0"/>
        <v>15324.014721478532</v>
      </c>
      <c r="AI21" s="99">
        <f t="shared" si="0"/>
        <v>17960.395208256665</v>
      </c>
      <c r="AJ21" s="99">
        <f t="shared" si="0"/>
        <v>13951.298047566681</v>
      </c>
      <c r="AK21" s="99">
        <f t="shared" si="0"/>
        <v>15375.64074662741</v>
      </c>
      <c r="AL21" s="99">
        <f t="shared" si="0"/>
        <v>16903.483740270607</v>
      </c>
      <c r="AM21" s="99">
        <f t="shared" si="0"/>
        <v>19884.927465535435</v>
      </c>
      <c r="AN21" s="100">
        <f t="shared" si="0"/>
        <v>21240.179680251553</v>
      </c>
    </row>
    <row r="22" spans="1:40" x14ac:dyDescent="0.25">
      <c r="A22" s="30"/>
      <c r="B22" s="53"/>
      <c r="C22" s="54" t="s">
        <v>52</v>
      </c>
      <c r="D22" s="105">
        <v>794.71364054777951</v>
      </c>
      <c r="E22" s="105">
        <v>884.55369677976682</v>
      </c>
      <c r="F22" s="105">
        <v>917.90780215999712</v>
      </c>
      <c r="G22" s="105">
        <v>1053.1920387724558</v>
      </c>
      <c r="H22" s="105">
        <v>876.82907701958379</v>
      </c>
      <c r="I22" s="105">
        <v>879.00433418109333</v>
      </c>
      <c r="J22" s="105">
        <v>975.06511422869721</v>
      </c>
      <c r="K22" s="105">
        <v>1092.7365020806255</v>
      </c>
      <c r="L22" s="105">
        <v>961.0454154878795</v>
      </c>
      <c r="M22" s="105">
        <v>1022.6147034818413</v>
      </c>
      <c r="N22" s="105">
        <v>1145.2055902778161</v>
      </c>
      <c r="O22" s="105">
        <v>1226.5764322684627</v>
      </c>
      <c r="P22" s="105">
        <v>1141.3100985345902</v>
      </c>
      <c r="Q22" s="105">
        <v>1161.7190786829815</v>
      </c>
      <c r="R22" s="105">
        <v>1209.6104872231454</v>
      </c>
      <c r="S22" s="105">
        <v>1467.297630909281</v>
      </c>
      <c r="T22" s="105">
        <v>1204.5965120634301</v>
      </c>
      <c r="U22" s="105">
        <v>1241.2064231634868</v>
      </c>
      <c r="V22" s="105">
        <v>1317.504039519785</v>
      </c>
      <c r="W22" s="105">
        <v>1487.309532387301</v>
      </c>
      <c r="X22" s="105">
        <v>1227.5378535677071</v>
      </c>
      <c r="Y22" s="105">
        <v>1252.5169350115341</v>
      </c>
      <c r="Z22" s="105">
        <v>1401.9900316700862</v>
      </c>
      <c r="AA22" s="105">
        <v>1528.2056431886717</v>
      </c>
      <c r="AB22" s="105">
        <v>1324.4172268851617</v>
      </c>
      <c r="AC22" s="105">
        <v>990.77924484887171</v>
      </c>
      <c r="AD22" s="105">
        <v>1272.8489878705564</v>
      </c>
      <c r="AE22" s="105">
        <v>1519.6370109134066</v>
      </c>
      <c r="AF22" s="105">
        <v>1195.9313465787018</v>
      </c>
      <c r="AG22" s="105">
        <v>1213.7792312444285</v>
      </c>
      <c r="AH22" s="105">
        <v>1491.9767213125936</v>
      </c>
      <c r="AI22" s="105">
        <v>1748.659998266286</v>
      </c>
      <c r="AJ22" s="105">
        <v>1358.3262805071872</v>
      </c>
      <c r="AK22" s="105">
        <v>1497.003134373138</v>
      </c>
      <c r="AL22" s="105">
        <v>1645.7569839202267</v>
      </c>
      <c r="AM22" s="105">
        <v>1936.0363078994617</v>
      </c>
      <c r="AN22" s="106">
        <v>2067.9863740286523</v>
      </c>
    </row>
    <row r="23" spans="1:40" x14ac:dyDescent="0.25">
      <c r="A23" s="29"/>
      <c r="B23" s="51"/>
      <c r="C23" s="55" t="s">
        <v>53</v>
      </c>
      <c r="D23" s="103">
        <v>4.6036286566519555</v>
      </c>
      <c r="E23" s="103">
        <v>5.124055432137677</v>
      </c>
      <c r="F23" s="103">
        <v>5.3172695755863533</v>
      </c>
      <c r="G23" s="103">
        <v>6.1009460556240107</v>
      </c>
      <c r="H23" s="103">
        <v>5.0793081432082872</v>
      </c>
      <c r="I23" s="103">
        <v>5.0919090043152018</v>
      </c>
      <c r="J23" s="103">
        <v>5.648371278578761</v>
      </c>
      <c r="K23" s="103">
        <v>6.3300197938977512</v>
      </c>
      <c r="L23" s="103">
        <v>5.5671577651975523</v>
      </c>
      <c r="M23" s="103">
        <v>5.9238172260610753</v>
      </c>
      <c r="N23" s="103">
        <v>6.6339634859256007</v>
      </c>
      <c r="O23" s="103">
        <v>7.1053296748157688</v>
      </c>
      <c r="P23" s="103">
        <v>6.6113976250848268</v>
      </c>
      <c r="Q23" s="103">
        <v>6.729623060097385</v>
      </c>
      <c r="R23" s="103">
        <v>7.0070491032831494</v>
      </c>
      <c r="S23" s="103">
        <v>8.4997829115346324</v>
      </c>
      <c r="T23" s="103">
        <v>6.9780040755507757</v>
      </c>
      <c r="U23" s="103">
        <v>7.1900784974035714</v>
      </c>
      <c r="V23" s="103">
        <v>7.6320564315560349</v>
      </c>
      <c r="W23" s="103">
        <v>8.6157081434896359</v>
      </c>
      <c r="X23" s="103">
        <v>7.1108990100058227</v>
      </c>
      <c r="Y23" s="103">
        <v>7.2555981938179697</v>
      </c>
      <c r="Z23" s="103">
        <v>8.1214681072895853</v>
      </c>
      <c r="AA23" s="103">
        <v>8.8526117248866196</v>
      </c>
      <c r="AB23" s="103">
        <v>7.6721032431876024</v>
      </c>
      <c r="AC23" s="103">
        <v>5.7394003214268778</v>
      </c>
      <c r="AD23" s="103">
        <v>7.3733780033174527</v>
      </c>
      <c r="AE23" s="103">
        <v>8.8029752280680498</v>
      </c>
      <c r="AF23" s="103">
        <v>6.9278083797619994</v>
      </c>
      <c r="AG23" s="103">
        <v>7.0311978638673995</v>
      </c>
      <c r="AH23" s="103">
        <v>8.6427443029138935</v>
      </c>
      <c r="AI23" s="103">
        <v>10.129662897456761</v>
      </c>
      <c r="AJ23" s="103">
        <v>7.8685320988276084</v>
      </c>
      <c r="AK23" s="103">
        <v>8.6718613810978589</v>
      </c>
      <c r="AL23" s="103">
        <v>9.5335648295126223</v>
      </c>
      <c r="AM23" s="103">
        <v>11.215099090561987</v>
      </c>
      <c r="AN23" s="104">
        <v>11.979461339661876</v>
      </c>
    </row>
    <row r="24" spans="1:40" x14ac:dyDescent="0.25">
      <c r="A24" s="40"/>
      <c r="B24" s="41"/>
      <c r="C24" s="42" t="s">
        <v>49</v>
      </c>
      <c r="D24" s="107">
        <f>D21+D22-D23</f>
        <v>8952.5721690754453</v>
      </c>
      <c r="E24" s="107">
        <f t="shared" ref="E24:AN24" si="1">E21+E22-E23</f>
        <v>9964.6343082584026</v>
      </c>
      <c r="F24" s="107">
        <f t="shared" si="1"/>
        <v>10340.373468021204</v>
      </c>
      <c r="G24" s="107">
        <f t="shared" si="1"/>
        <v>11864.371333184939</v>
      </c>
      <c r="H24" s="107">
        <f t="shared" si="1"/>
        <v>9877.6152710187289</v>
      </c>
      <c r="I24" s="107">
        <f t="shared" si="1"/>
        <v>9902.1198796363551</v>
      </c>
      <c r="J24" s="107">
        <f t="shared" si="1"/>
        <v>10984.25943546565</v>
      </c>
      <c r="K24" s="107">
        <f t="shared" si="1"/>
        <v>12309.845833169265</v>
      </c>
      <c r="L24" s="107">
        <f t="shared" si="1"/>
        <v>10826.325359136781</v>
      </c>
      <c r="M24" s="107">
        <f t="shared" si="1"/>
        <v>11519.912918278962</v>
      </c>
      <c r="N24" s="107">
        <f t="shared" si="1"/>
        <v>12900.918233042954</v>
      </c>
      <c r="O24" s="107">
        <f t="shared" si="1"/>
        <v>13817.573362905294</v>
      </c>
      <c r="P24" s="107">
        <f t="shared" si="1"/>
        <v>12857.034915598912</v>
      </c>
      <c r="Q24" s="107">
        <f t="shared" si="1"/>
        <v>13086.945235937397</v>
      </c>
      <c r="R24" s="107">
        <f t="shared" si="1"/>
        <v>13626.449365926861</v>
      </c>
      <c r="S24" s="107">
        <f t="shared" si="1"/>
        <v>16529.334925186806</v>
      </c>
      <c r="T24" s="107">
        <f t="shared" si="1"/>
        <v>13569.966159673651</v>
      </c>
      <c r="U24" s="107">
        <f t="shared" si="1"/>
        <v>13982.38247481426</v>
      </c>
      <c r="V24" s="107">
        <f t="shared" si="1"/>
        <v>14841.886932655667</v>
      </c>
      <c r="W24" s="107">
        <f t="shared" si="1"/>
        <v>16754.772092842453</v>
      </c>
      <c r="X24" s="107">
        <f t="shared" si="1"/>
        <v>13828.403922653129</v>
      </c>
      <c r="Y24" s="107">
        <f t="shared" si="1"/>
        <v>14109.797141459505</v>
      </c>
      <c r="Z24" s="107">
        <f t="shared" si="1"/>
        <v>15793.634711239365</v>
      </c>
      <c r="AA24" s="107">
        <f t="shared" si="1"/>
        <v>17215.473111049989</v>
      </c>
      <c r="AB24" s="107">
        <f t="shared" si="1"/>
        <v>14919.765058371764</v>
      </c>
      <c r="AC24" s="107">
        <f t="shared" si="1"/>
        <v>11161.281549185029</v>
      </c>
      <c r="AD24" s="107">
        <f t="shared" si="1"/>
        <v>14338.840863976196</v>
      </c>
      <c r="AE24" s="107">
        <f t="shared" si="1"/>
        <v>17118.946142188968</v>
      </c>
      <c r="AF24" s="107">
        <f t="shared" si="1"/>
        <v>13472.351729266315</v>
      </c>
      <c r="AG24" s="107">
        <f t="shared" si="1"/>
        <v>13673.410912578076</v>
      </c>
      <c r="AH24" s="107">
        <f t="shared" si="1"/>
        <v>16807.348698488211</v>
      </c>
      <c r="AI24" s="107">
        <f t="shared" si="1"/>
        <v>19698.925543625493</v>
      </c>
      <c r="AJ24" s="107">
        <f t="shared" si="1"/>
        <v>15301.755795975039</v>
      </c>
      <c r="AK24" s="107">
        <f t="shared" si="1"/>
        <v>16863.97201961945</v>
      </c>
      <c r="AL24" s="107">
        <f t="shared" si="1"/>
        <v>18539.707159361322</v>
      </c>
      <c r="AM24" s="107">
        <f t="shared" si="1"/>
        <v>21809.748674344337</v>
      </c>
      <c r="AN24" s="108">
        <f t="shared" si="1"/>
        <v>23296.186592940543</v>
      </c>
    </row>
    <row r="25" spans="1:40" x14ac:dyDescent="0.25">
      <c r="A25" s="94" t="s">
        <v>7</v>
      </c>
      <c r="B25" s="95"/>
      <c r="C25" s="95"/>
      <c r="D25" s="9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x14ac:dyDescent="0.25">
      <c r="A26" s="96" t="s">
        <v>11</v>
      </c>
      <c r="B26" s="56"/>
      <c r="C26" s="56"/>
      <c r="D26" s="27"/>
      <c r="AN26" s="18"/>
    </row>
    <row r="27" spans="1:40" x14ac:dyDescent="0.25">
      <c r="A27" s="96" t="s">
        <v>12</v>
      </c>
      <c r="B27" s="56"/>
      <c r="C27" s="27"/>
      <c r="D27" s="27"/>
      <c r="AN27" s="18"/>
    </row>
    <row r="28" spans="1:40" x14ac:dyDescent="0.25">
      <c r="A28" s="97" t="s">
        <v>8</v>
      </c>
      <c r="B28" s="98"/>
      <c r="C28" s="98"/>
      <c r="D28" s="9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</row>
    <row r="32" spans="1:40" x14ac:dyDescent="0.25">
      <c r="A32" s="91" t="s">
        <v>13</v>
      </c>
      <c r="B32" s="91"/>
    </row>
  </sheetData>
  <mergeCells count="23">
    <mergeCell ref="L15:O16"/>
    <mergeCell ref="P15:S16"/>
    <mergeCell ref="T15:W16"/>
    <mergeCell ref="A32:B32"/>
    <mergeCell ref="AN15:AN16"/>
    <mergeCell ref="A25:D25"/>
    <mergeCell ref="A26:C26"/>
    <mergeCell ref="A27:B27"/>
    <mergeCell ref="A28:D28"/>
    <mergeCell ref="AF15:AI16"/>
    <mergeCell ref="AJ15:AM16"/>
    <mergeCell ref="X15:AA16"/>
    <mergeCell ref="AB15:AE16"/>
    <mergeCell ref="A7:I8"/>
    <mergeCell ref="A9:D9"/>
    <mergeCell ref="A11:D11"/>
    <mergeCell ref="A15:A17"/>
    <mergeCell ref="B15:B17"/>
    <mergeCell ref="C15:C17"/>
    <mergeCell ref="D15:G16"/>
    <mergeCell ref="H15:K16"/>
    <mergeCell ref="A10:D10"/>
    <mergeCell ref="A12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DEE1-38BE-4F69-B705-527214E963E1}">
  <dimension ref="A7:AN41"/>
  <sheetViews>
    <sheetView showGridLines="0" topLeftCell="A6" zoomScale="80" zoomScaleNormal="80" workbookViewId="0">
      <selection activeCell="D36" sqref="D36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80.140625" customWidth="1"/>
    <col min="4" max="4" width="13.5703125" bestFit="1" customWidth="1"/>
    <col min="5" max="40" width="14.5703125" bestFit="1" customWidth="1"/>
  </cols>
  <sheetData>
    <row r="7" spans="1:40" ht="15" customHeight="1" x14ac:dyDescent="0.25">
      <c r="A7" s="72" t="s">
        <v>49</v>
      </c>
      <c r="B7" s="73"/>
      <c r="C7" s="73"/>
      <c r="D7" s="73"/>
      <c r="E7" s="73"/>
      <c r="F7" s="73"/>
      <c r="G7" s="73"/>
      <c r="H7" s="73"/>
      <c r="I7" s="74"/>
    </row>
    <row r="8" spans="1:40" ht="15" customHeight="1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40" ht="15" customHeight="1" x14ac:dyDescent="0.25">
      <c r="A9" s="78" t="s">
        <v>16</v>
      </c>
      <c r="B9" s="79"/>
      <c r="C9" s="79"/>
      <c r="D9" s="79"/>
      <c r="E9" s="1"/>
      <c r="F9" s="1"/>
      <c r="G9" s="1"/>
      <c r="H9" s="1"/>
      <c r="I9" s="2"/>
    </row>
    <row r="10" spans="1:40" ht="15" customHeight="1" x14ac:dyDescent="0.25">
      <c r="A10" s="80" t="s">
        <v>17</v>
      </c>
      <c r="B10" s="81"/>
      <c r="C10" s="81"/>
      <c r="D10" s="81"/>
      <c r="E10" s="3"/>
      <c r="F10" s="3"/>
      <c r="G10" s="3"/>
      <c r="H10" s="3"/>
      <c r="I10" s="4"/>
    </row>
    <row r="11" spans="1:40" ht="15" customHeight="1" x14ac:dyDescent="0.25">
      <c r="A11" s="80" t="s">
        <v>0</v>
      </c>
      <c r="B11" s="81"/>
      <c r="C11" s="81"/>
      <c r="D11" s="81"/>
      <c r="E11" s="3"/>
      <c r="F11" s="3"/>
      <c r="G11" s="3"/>
      <c r="H11" s="3"/>
      <c r="I11" s="4"/>
    </row>
    <row r="12" spans="1:40" ht="15" customHeight="1" x14ac:dyDescent="0.25">
      <c r="A12" s="80" t="s">
        <v>58</v>
      </c>
      <c r="B12" s="81"/>
      <c r="C12" s="20"/>
      <c r="D12" s="20"/>
      <c r="E12" s="3"/>
      <c r="F12" s="3"/>
      <c r="G12" s="3"/>
      <c r="H12" s="3"/>
      <c r="I12" s="4"/>
    </row>
    <row r="13" spans="1:40" ht="17.25" x14ac:dyDescent="0.25">
      <c r="A13" s="5" t="s">
        <v>56</v>
      </c>
      <c r="B13" s="6"/>
      <c r="C13" s="6"/>
      <c r="D13" s="6"/>
      <c r="E13" s="6"/>
      <c r="F13" s="6"/>
      <c r="G13" s="6"/>
      <c r="H13" s="6"/>
      <c r="I13" s="7"/>
    </row>
    <row r="14" spans="1:40" x14ac:dyDescent="0.25">
      <c r="A14" s="8"/>
    </row>
    <row r="15" spans="1:40" ht="15" customHeight="1" x14ac:dyDescent="0.25">
      <c r="A15" s="82" t="s">
        <v>1</v>
      </c>
      <c r="B15" s="85" t="s">
        <v>20</v>
      </c>
      <c r="C15" s="88" t="s">
        <v>3</v>
      </c>
      <c r="D15" s="88">
        <v>2014</v>
      </c>
      <c r="E15" s="88"/>
      <c r="F15" s="88"/>
      <c r="G15" s="88"/>
      <c r="H15" s="88">
        <v>2015</v>
      </c>
      <c r="I15" s="88"/>
      <c r="J15" s="88"/>
      <c r="K15" s="88"/>
      <c r="L15" s="88">
        <v>2016</v>
      </c>
      <c r="M15" s="88"/>
      <c r="N15" s="88"/>
      <c r="O15" s="88"/>
      <c r="P15" s="88">
        <v>2017</v>
      </c>
      <c r="Q15" s="88"/>
      <c r="R15" s="88"/>
      <c r="S15" s="88"/>
      <c r="T15" s="88">
        <v>2018</v>
      </c>
      <c r="U15" s="88"/>
      <c r="V15" s="88"/>
      <c r="W15" s="88"/>
      <c r="X15" s="88">
        <v>2019</v>
      </c>
      <c r="Y15" s="88"/>
      <c r="Z15" s="88"/>
      <c r="AA15" s="88"/>
      <c r="AB15" s="88">
        <v>2020</v>
      </c>
      <c r="AC15" s="88"/>
      <c r="AD15" s="88"/>
      <c r="AE15" s="88"/>
      <c r="AF15" s="88" t="s">
        <v>10</v>
      </c>
      <c r="AG15" s="88"/>
      <c r="AH15" s="88"/>
      <c r="AI15" s="88"/>
      <c r="AJ15" s="88" t="s">
        <v>9</v>
      </c>
      <c r="AK15" s="88"/>
      <c r="AL15" s="88"/>
      <c r="AM15" s="88"/>
      <c r="AN15" s="92" t="s">
        <v>50</v>
      </c>
    </row>
    <row r="16" spans="1:40" x14ac:dyDescent="0.25">
      <c r="A16" s="83"/>
      <c r="B16" s="8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3"/>
    </row>
    <row r="17" spans="1:40" x14ac:dyDescent="0.25">
      <c r="A17" s="84"/>
      <c r="B17" s="87"/>
      <c r="C17" s="90"/>
      <c r="D17" s="21" t="s">
        <v>45</v>
      </c>
      <c r="E17" s="21" t="s">
        <v>46</v>
      </c>
      <c r="F17" s="21" t="s">
        <v>47</v>
      </c>
      <c r="G17" s="21" t="s">
        <v>48</v>
      </c>
      <c r="H17" s="21" t="s">
        <v>45</v>
      </c>
      <c r="I17" s="21" t="s">
        <v>46</v>
      </c>
      <c r="J17" s="21" t="s">
        <v>47</v>
      </c>
      <c r="K17" s="21" t="s">
        <v>48</v>
      </c>
      <c r="L17" s="21" t="s">
        <v>45</v>
      </c>
      <c r="M17" s="21" t="s">
        <v>46</v>
      </c>
      <c r="N17" s="21" t="s">
        <v>47</v>
      </c>
      <c r="O17" s="21" t="s">
        <v>48</v>
      </c>
      <c r="P17" s="21" t="s">
        <v>45</v>
      </c>
      <c r="Q17" s="21" t="s">
        <v>46</v>
      </c>
      <c r="R17" s="21" t="s">
        <v>47</v>
      </c>
      <c r="S17" s="21" t="s">
        <v>48</v>
      </c>
      <c r="T17" s="21" t="s">
        <v>45</v>
      </c>
      <c r="U17" s="21" t="s">
        <v>46</v>
      </c>
      <c r="V17" s="21" t="s">
        <v>47</v>
      </c>
      <c r="W17" s="21" t="s">
        <v>48</v>
      </c>
      <c r="X17" s="21" t="s">
        <v>45</v>
      </c>
      <c r="Y17" s="21" t="s">
        <v>46</v>
      </c>
      <c r="Z17" s="21" t="s">
        <v>47</v>
      </c>
      <c r="AA17" s="21" t="s">
        <v>48</v>
      </c>
      <c r="AB17" s="21" t="s">
        <v>45</v>
      </c>
      <c r="AC17" s="21" t="s">
        <v>46</v>
      </c>
      <c r="AD17" s="21" t="s">
        <v>47</v>
      </c>
      <c r="AE17" s="21" t="s">
        <v>48</v>
      </c>
      <c r="AF17" s="21" t="s">
        <v>45</v>
      </c>
      <c r="AG17" s="21" t="s">
        <v>46</v>
      </c>
      <c r="AH17" s="21" t="s">
        <v>47</v>
      </c>
      <c r="AI17" s="21" t="s">
        <v>48</v>
      </c>
      <c r="AJ17" s="21" t="s">
        <v>45</v>
      </c>
      <c r="AK17" s="21" t="s">
        <v>46</v>
      </c>
      <c r="AL17" s="21" t="s">
        <v>47</v>
      </c>
      <c r="AM17" s="21" t="s">
        <v>48</v>
      </c>
      <c r="AN17" s="22" t="s">
        <v>45</v>
      </c>
    </row>
    <row r="18" spans="1:40" x14ac:dyDescent="0.25">
      <c r="A18" s="28"/>
      <c r="B18" s="46" t="s">
        <v>21</v>
      </c>
      <c r="C18" s="32" t="s">
        <v>22</v>
      </c>
      <c r="D18" s="101">
        <v>5.9929028707385701</v>
      </c>
      <c r="E18" s="101">
        <v>6.3960761849924896</v>
      </c>
      <c r="F18" s="101">
        <v>7.4553776785537904</v>
      </c>
      <c r="G18" s="101">
        <v>6.63664326571514</v>
      </c>
      <c r="H18" s="101">
        <v>6.4741528459950404</v>
      </c>
      <c r="I18" s="101">
        <v>6.1007600500362598</v>
      </c>
      <c r="J18" s="101">
        <v>8.4203573971336994</v>
      </c>
      <c r="K18" s="101">
        <v>7.7237297068349999</v>
      </c>
      <c r="L18" s="101">
        <v>8.7102375834299597</v>
      </c>
      <c r="M18" s="101">
        <v>8.5718993379532993</v>
      </c>
      <c r="N18" s="101">
        <v>11.1944076297218</v>
      </c>
      <c r="O18" s="101">
        <v>9.7264554488949404</v>
      </c>
      <c r="P18" s="101">
        <v>9.7275574657365294</v>
      </c>
      <c r="Q18" s="101">
        <v>9.0543682085642399</v>
      </c>
      <c r="R18" s="101">
        <v>10.850016295462799</v>
      </c>
      <c r="S18" s="101">
        <v>9.8910580302364295</v>
      </c>
      <c r="T18" s="101">
        <v>9.6416700430035096</v>
      </c>
      <c r="U18" s="101">
        <v>9.2774560913141606</v>
      </c>
      <c r="V18" s="101">
        <v>11.7098549042756</v>
      </c>
      <c r="W18" s="101">
        <v>10.2520189614067</v>
      </c>
      <c r="X18" s="101">
        <v>8.7786317127175195</v>
      </c>
      <c r="Y18" s="101">
        <v>9.2929775427274706</v>
      </c>
      <c r="Z18" s="101">
        <v>12.9150133675374</v>
      </c>
      <c r="AA18" s="101">
        <v>10.3583773770176</v>
      </c>
      <c r="AB18" s="101">
        <v>5.8242384579491402</v>
      </c>
      <c r="AC18" s="101">
        <v>4.88118336683391</v>
      </c>
      <c r="AD18" s="101">
        <v>6.37236798831111</v>
      </c>
      <c r="AE18" s="101">
        <v>5.62721018690584</v>
      </c>
      <c r="AF18" s="101">
        <v>6.20986548180427</v>
      </c>
      <c r="AG18" s="101">
        <v>6.31000223119295</v>
      </c>
      <c r="AH18" s="101">
        <v>7.3607438504634004</v>
      </c>
      <c r="AI18" s="101">
        <v>8.0183884365393805</v>
      </c>
      <c r="AJ18" s="101">
        <v>9.4307630237826903</v>
      </c>
      <c r="AK18" s="101">
        <v>8.8763986403044708</v>
      </c>
      <c r="AL18" s="101">
        <v>10.579489086411</v>
      </c>
      <c r="AM18" s="101">
        <v>9.7483492495017892</v>
      </c>
      <c r="AN18" s="102">
        <v>10.510982348107101</v>
      </c>
    </row>
    <row r="19" spans="1:40" x14ac:dyDescent="0.25">
      <c r="A19" s="29"/>
      <c r="B19" s="23" t="s">
        <v>23</v>
      </c>
      <c r="C19" s="33" t="s">
        <v>24</v>
      </c>
      <c r="D19" s="111">
        <v>81.737609370739804</v>
      </c>
      <c r="E19" s="111">
        <v>75.443287339581104</v>
      </c>
      <c r="F19" s="111">
        <v>80.398860644764795</v>
      </c>
      <c r="G19" s="111">
        <v>13.0542426449143</v>
      </c>
      <c r="H19" s="111">
        <v>54.228568474938001</v>
      </c>
      <c r="I19" s="111">
        <v>56.705841035326699</v>
      </c>
      <c r="J19" s="111">
        <v>110.70211434628099</v>
      </c>
      <c r="K19" s="111">
        <v>56.338476143454599</v>
      </c>
      <c r="L19" s="111">
        <v>74.105913959127307</v>
      </c>
      <c r="M19" s="111">
        <v>72.221362891533303</v>
      </c>
      <c r="N19" s="111">
        <v>86.057279840886096</v>
      </c>
      <c r="O19" s="111">
        <v>65.156443308453305</v>
      </c>
      <c r="P19" s="111">
        <v>49.375518445037102</v>
      </c>
      <c r="Q19" s="111">
        <v>105.48217899964401</v>
      </c>
      <c r="R19" s="111">
        <v>112.409986240903</v>
      </c>
      <c r="S19" s="111">
        <v>120.42231631441599</v>
      </c>
      <c r="T19" s="111">
        <v>126.09919135085499</v>
      </c>
      <c r="U19" s="111">
        <v>136.63230727625901</v>
      </c>
      <c r="V19" s="111">
        <v>113.419411040209</v>
      </c>
      <c r="W19" s="111">
        <v>110.39609033267701</v>
      </c>
      <c r="X19" s="111">
        <v>116.966346408243</v>
      </c>
      <c r="Y19" s="111">
        <v>100.62458102623</v>
      </c>
      <c r="Z19" s="111">
        <v>102.348511517429</v>
      </c>
      <c r="AA19" s="111">
        <v>178.94256104809801</v>
      </c>
      <c r="AB19" s="111">
        <v>133.73983169536399</v>
      </c>
      <c r="AC19" s="111">
        <v>86.690725355229304</v>
      </c>
      <c r="AD19" s="111">
        <v>160.46156342619</v>
      </c>
      <c r="AE19" s="111">
        <v>194.622879523216</v>
      </c>
      <c r="AF19" s="111">
        <v>170.01891295878301</v>
      </c>
      <c r="AG19" s="111">
        <v>160.12300100234</v>
      </c>
      <c r="AH19" s="111">
        <v>189.45136613705401</v>
      </c>
      <c r="AI19" s="111">
        <v>232.62271990182299</v>
      </c>
      <c r="AJ19" s="111">
        <v>228.43139464553499</v>
      </c>
      <c r="AK19" s="111">
        <v>334.34656585907902</v>
      </c>
      <c r="AL19" s="111">
        <v>336.97188102199902</v>
      </c>
      <c r="AM19" s="111">
        <v>305.70215847338699</v>
      </c>
      <c r="AN19" s="104">
        <v>354.874037142948</v>
      </c>
    </row>
    <row r="20" spans="1:40" x14ac:dyDescent="0.25">
      <c r="A20" s="30"/>
      <c r="B20" s="25" t="s">
        <v>25</v>
      </c>
      <c r="C20" s="34" t="s">
        <v>26</v>
      </c>
      <c r="D20" s="112">
        <v>702.57243749217605</v>
      </c>
      <c r="E20" s="112">
        <v>736.28744078597197</v>
      </c>
      <c r="F20" s="112">
        <v>737.937044351434</v>
      </c>
      <c r="G20" s="112">
        <v>736.07707737041801</v>
      </c>
      <c r="H20" s="112">
        <v>854.59199783115901</v>
      </c>
      <c r="I20" s="112">
        <v>873.11323137279305</v>
      </c>
      <c r="J20" s="112">
        <v>824.75478618773502</v>
      </c>
      <c r="K20" s="112">
        <v>925.55198460831298</v>
      </c>
      <c r="L20" s="112">
        <v>1120.31548962798</v>
      </c>
      <c r="M20" s="112">
        <v>959.29276149066095</v>
      </c>
      <c r="N20" s="112">
        <v>1105.2078268200601</v>
      </c>
      <c r="O20" s="112">
        <v>1158.2399220612999</v>
      </c>
      <c r="P20" s="112">
        <v>1031.3551510863599</v>
      </c>
      <c r="Q20" s="112">
        <v>852.81207820963004</v>
      </c>
      <c r="R20" s="112">
        <v>924.364044499383</v>
      </c>
      <c r="S20" s="112">
        <v>1067.0997262046201</v>
      </c>
      <c r="T20" s="112">
        <v>817.76975714605896</v>
      </c>
      <c r="U20" s="112">
        <v>1024.8700080568201</v>
      </c>
      <c r="V20" s="112">
        <v>815.36327536618705</v>
      </c>
      <c r="W20" s="112">
        <v>839.61495943092905</v>
      </c>
      <c r="X20" s="112">
        <v>941.22286208356002</v>
      </c>
      <c r="Y20" s="112">
        <v>727.404492468905</v>
      </c>
      <c r="Z20" s="112">
        <v>1136.4484933047099</v>
      </c>
      <c r="AA20" s="112">
        <v>994.585152142825</v>
      </c>
      <c r="AB20" s="112">
        <v>803.27627218715702</v>
      </c>
      <c r="AC20" s="112">
        <v>890.73785440058998</v>
      </c>
      <c r="AD20" s="112">
        <v>1247.8916861390901</v>
      </c>
      <c r="AE20" s="112">
        <v>806.14418727316399</v>
      </c>
      <c r="AF20" s="112">
        <v>984.112817003646</v>
      </c>
      <c r="AG20" s="112">
        <v>1010.8776680516</v>
      </c>
      <c r="AH20" s="112">
        <v>1137.4989812860399</v>
      </c>
      <c r="AI20" s="112">
        <v>1068.8255336587199</v>
      </c>
      <c r="AJ20" s="112">
        <v>1110.05464785188</v>
      </c>
      <c r="AK20" s="112">
        <v>1462.62284200713</v>
      </c>
      <c r="AL20" s="112">
        <v>1390.7334125079699</v>
      </c>
      <c r="AM20" s="112">
        <v>1309.3970976330299</v>
      </c>
      <c r="AN20" s="106">
        <v>1354.2619678229601</v>
      </c>
    </row>
    <row r="21" spans="1:40" ht="45" x14ac:dyDescent="0.25">
      <c r="A21" s="29"/>
      <c r="B21" s="23" t="s">
        <v>27</v>
      </c>
      <c r="C21" s="33" t="s">
        <v>28</v>
      </c>
      <c r="D21" s="113">
        <v>124.620866120074</v>
      </c>
      <c r="E21" s="113">
        <v>132.16943891366401</v>
      </c>
      <c r="F21" s="113">
        <v>139.63503519104299</v>
      </c>
      <c r="G21" s="113">
        <v>135.43065977521999</v>
      </c>
      <c r="H21" s="113">
        <v>158.83737778431299</v>
      </c>
      <c r="I21" s="113">
        <v>116.298559965222</v>
      </c>
      <c r="J21" s="113">
        <v>113.81850100937601</v>
      </c>
      <c r="K21" s="113">
        <v>102.536561241089</v>
      </c>
      <c r="L21" s="113">
        <v>49.17110757319</v>
      </c>
      <c r="M21" s="113">
        <v>166.555270279208</v>
      </c>
      <c r="N21" s="113">
        <v>323.36683986246499</v>
      </c>
      <c r="O21" s="113">
        <v>1.87778228513731</v>
      </c>
      <c r="P21" s="113">
        <v>174.95651809096901</v>
      </c>
      <c r="Q21" s="113">
        <v>170.819667429541</v>
      </c>
      <c r="R21" s="113">
        <v>163.288903120279</v>
      </c>
      <c r="S21" s="113">
        <v>163.98091135921001</v>
      </c>
      <c r="T21" s="113">
        <v>239.28623445607801</v>
      </c>
      <c r="U21" s="113">
        <v>245.28905916299999</v>
      </c>
      <c r="V21" s="113">
        <v>288.89418094711601</v>
      </c>
      <c r="W21" s="113">
        <v>221.849525433807</v>
      </c>
      <c r="X21" s="113">
        <v>155.008447526905</v>
      </c>
      <c r="Y21" s="113">
        <v>216.520248554414</v>
      </c>
      <c r="Z21" s="113">
        <v>211.377223078398</v>
      </c>
      <c r="AA21" s="113">
        <v>198.802080840283</v>
      </c>
      <c r="AB21" s="113">
        <v>187.81784397765301</v>
      </c>
      <c r="AC21" s="113">
        <v>217.14842533954899</v>
      </c>
      <c r="AD21" s="113">
        <v>184.10141066665</v>
      </c>
      <c r="AE21" s="113">
        <v>225.42832001614701</v>
      </c>
      <c r="AF21" s="113">
        <v>357.00515933555801</v>
      </c>
      <c r="AG21" s="113">
        <v>351.84735690628798</v>
      </c>
      <c r="AH21" s="113">
        <v>425.56067769844401</v>
      </c>
      <c r="AI21" s="113">
        <v>288.35580605971001</v>
      </c>
      <c r="AJ21" s="113">
        <v>322.578676146004</v>
      </c>
      <c r="AK21" s="113">
        <v>315.07993551181698</v>
      </c>
      <c r="AL21" s="113">
        <v>355.07544575730702</v>
      </c>
      <c r="AM21" s="113">
        <v>742.23594258487105</v>
      </c>
      <c r="AN21" s="114">
        <v>622.63701815361901</v>
      </c>
    </row>
    <row r="22" spans="1:40" x14ac:dyDescent="0.25">
      <c r="A22" s="30"/>
      <c r="B22" s="25" t="s">
        <v>29</v>
      </c>
      <c r="C22" s="34" t="s">
        <v>30</v>
      </c>
      <c r="D22" s="112">
        <v>1634.33891064982</v>
      </c>
      <c r="E22" s="112">
        <v>1701.689884765</v>
      </c>
      <c r="F22" s="112">
        <v>1887.243483595</v>
      </c>
      <c r="G22" s="112">
        <v>2269.05172099019</v>
      </c>
      <c r="H22" s="112">
        <v>1454.31046316941</v>
      </c>
      <c r="I22" s="112">
        <v>1514.2400755871099</v>
      </c>
      <c r="J22" s="112">
        <v>1679.34740694482</v>
      </c>
      <c r="K22" s="112">
        <v>2019.08305429866</v>
      </c>
      <c r="L22" s="112">
        <v>1698.61830787084</v>
      </c>
      <c r="M22" s="112">
        <v>1819.3319347127299</v>
      </c>
      <c r="N22" s="112">
        <v>1950.2253142857701</v>
      </c>
      <c r="O22" s="112">
        <v>2439.3064431306698</v>
      </c>
      <c r="P22" s="112">
        <v>2184.6765832261899</v>
      </c>
      <c r="Q22" s="112">
        <v>2359.6970062533501</v>
      </c>
      <c r="R22" s="112">
        <v>2508.3480460041301</v>
      </c>
      <c r="S22" s="112">
        <v>3120.4163645163399</v>
      </c>
      <c r="T22" s="112">
        <v>2338.5290485066198</v>
      </c>
      <c r="U22" s="112">
        <v>2586.20035925099</v>
      </c>
      <c r="V22" s="112">
        <v>2750.74280250122</v>
      </c>
      <c r="W22" s="112">
        <v>3396.3917897411702</v>
      </c>
      <c r="X22" s="112">
        <v>2276.0770395774698</v>
      </c>
      <c r="Y22" s="112">
        <v>2541.3304909252502</v>
      </c>
      <c r="Z22" s="112">
        <v>2680.0288146320199</v>
      </c>
      <c r="AA22" s="112">
        <v>3225.5126548652602</v>
      </c>
      <c r="AB22" s="112">
        <v>2367.6135828045899</v>
      </c>
      <c r="AC22" s="112">
        <v>1884.82975754221</v>
      </c>
      <c r="AD22" s="112">
        <v>2210.32985514245</v>
      </c>
      <c r="AE22" s="112">
        <v>2915.5908045107499</v>
      </c>
      <c r="AF22" s="112">
        <v>2422.93593076556</v>
      </c>
      <c r="AG22" s="112">
        <v>2590.1275562721698</v>
      </c>
      <c r="AH22" s="112">
        <v>2978.3017040365298</v>
      </c>
      <c r="AI22" s="112">
        <v>3814.1838089257399</v>
      </c>
      <c r="AJ22" s="112">
        <v>2893.75926396351</v>
      </c>
      <c r="AK22" s="112">
        <v>3407.8118804338601</v>
      </c>
      <c r="AL22" s="112">
        <v>3671.51356235209</v>
      </c>
      <c r="AM22" s="112">
        <v>4490.1962932505303</v>
      </c>
      <c r="AN22" s="106">
        <v>4624.9021818339297</v>
      </c>
    </row>
    <row r="23" spans="1:40" ht="30" x14ac:dyDescent="0.25">
      <c r="A23" s="29"/>
      <c r="B23" s="23" t="s">
        <v>31</v>
      </c>
      <c r="C23" s="33" t="s">
        <v>32</v>
      </c>
      <c r="D23" s="113">
        <v>1514.44866495974</v>
      </c>
      <c r="E23" s="113">
        <v>1569.31372356973</v>
      </c>
      <c r="F23" s="113">
        <v>1748.0757832120901</v>
      </c>
      <c r="G23" s="113">
        <v>2129.5228282584399</v>
      </c>
      <c r="H23" s="113">
        <v>1616.2898924021599</v>
      </c>
      <c r="I23" s="113">
        <v>1670.3873357651901</v>
      </c>
      <c r="J23" s="113">
        <v>1939.69127582896</v>
      </c>
      <c r="K23" s="113">
        <v>2426.7604960036902</v>
      </c>
      <c r="L23" s="113">
        <v>1871.35553878369</v>
      </c>
      <c r="M23" s="113">
        <v>1882.1784950583899</v>
      </c>
      <c r="N23" s="113">
        <v>2115.9217140689698</v>
      </c>
      <c r="O23" s="113">
        <v>2557.5502520889399</v>
      </c>
      <c r="P23" s="113">
        <v>1860.4655371292199</v>
      </c>
      <c r="Q23" s="113">
        <v>1856.9371130075999</v>
      </c>
      <c r="R23" s="113">
        <v>2097.34951188594</v>
      </c>
      <c r="S23" s="113">
        <v>2377.0548379772399</v>
      </c>
      <c r="T23" s="113">
        <v>1880.9482631456599</v>
      </c>
      <c r="U23" s="113">
        <v>1881.50615702957</v>
      </c>
      <c r="V23" s="113">
        <v>2095.6305999686901</v>
      </c>
      <c r="W23" s="113">
        <v>2444.4469798560799</v>
      </c>
      <c r="X23" s="113">
        <v>1872.90475281049</v>
      </c>
      <c r="Y23" s="113">
        <v>1897.42688974364</v>
      </c>
      <c r="Z23" s="113">
        <v>2187.42907340273</v>
      </c>
      <c r="AA23" s="113">
        <v>2459.52128404313</v>
      </c>
      <c r="AB23" s="113">
        <v>2350.4790555569998</v>
      </c>
      <c r="AC23" s="113">
        <v>1093.0465536869799</v>
      </c>
      <c r="AD23" s="113">
        <v>1683.5704996321299</v>
      </c>
      <c r="AE23" s="113">
        <v>2538.09389112389</v>
      </c>
      <c r="AF23" s="113">
        <v>1656.37403365824</v>
      </c>
      <c r="AG23" s="113">
        <v>1491.6340572389599</v>
      </c>
      <c r="AH23" s="113">
        <v>2145.3183571619902</v>
      </c>
      <c r="AI23" s="113">
        <v>2771.8355519408101</v>
      </c>
      <c r="AJ23" s="113">
        <v>1849.42471212393</v>
      </c>
      <c r="AK23" s="113">
        <v>1961.63155228851</v>
      </c>
      <c r="AL23" s="113">
        <v>2302.3439189051801</v>
      </c>
      <c r="AM23" s="113">
        <v>2589.8218166823799</v>
      </c>
      <c r="AN23" s="114">
        <v>2521.72415646222</v>
      </c>
    </row>
    <row r="24" spans="1:40" x14ac:dyDescent="0.25">
      <c r="A24" s="30"/>
      <c r="B24" s="25" t="s">
        <v>33</v>
      </c>
      <c r="C24" s="34" t="s">
        <v>34</v>
      </c>
      <c r="D24" s="112">
        <v>131.61607314670201</v>
      </c>
      <c r="E24" s="112">
        <v>139.84196951929499</v>
      </c>
      <c r="F24" s="112">
        <v>135.39294545740299</v>
      </c>
      <c r="G24" s="112">
        <v>169.72101187659999</v>
      </c>
      <c r="H24" s="112">
        <v>129.95585863310001</v>
      </c>
      <c r="I24" s="112">
        <v>136.44369910173299</v>
      </c>
      <c r="J24" s="112">
        <v>147.38251015511699</v>
      </c>
      <c r="K24" s="112">
        <v>179.46793211004899</v>
      </c>
      <c r="L24" s="112">
        <v>128.55255999643401</v>
      </c>
      <c r="M24" s="112">
        <v>139.83797774615101</v>
      </c>
      <c r="N24" s="112">
        <v>149.14876402567799</v>
      </c>
      <c r="O24" s="112">
        <v>175.91469823173699</v>
      </c>
      <c r="P24" s="112">
        <v>127.18202320499</v>
      </c>
      <c r="Q24" s="112">
        <v>142.416904256712</v>
      </c>
      <c r="R24" s="112">
        <v>141.46975501646401</v>
      </c>
      <c r="S24" s="112">
        <v>185.46131752183399</v>
      </c>
      <c r="T24" s="112">
        <v>128.43123505766499</v>
      </c>
      <c r="U24" s="112">
        <v>144.99129555781099</v>
      </c>
      <c r="V24" s="112">
        <v>152.511533972423</v>
      </c>
      <c r="W24" s="112">
        <v>185.970935412101</v>
      </c>
      <c r="X24" s="112">
        <v>139.552479089119</v>
      </c>
      <c r="Y24" s="112">
        <v>158.477491814552</v>
      </c>
      <c r="Z24" s="112">
        <v>156.93792926368999</v>
      </c>
      <c r="AA24" s="112">
        <v>197.34309983263799</v>
      </c>
      <c r="AB24" s="112">
        <v>156.837177328894</v>
      </c>
      <c r="AC24" s="112">
        <v>141.50993450637301</v>
      </c>
      <c r="AD24" s="112">
        <v>155.80844094889</v>
      </c>
      <c r="AE24" s="112">
        <v>197.324447215844</v>
      </c>
      <c r="AF24" s="112">
        <v>145.98059690751299</v>
      </c>
      <c r="AG24" s="112">
        <v>157.945726696355</v>
      </c>
      <c r="AH24" s="112">
        <v>174.55443760781799</v>
      </c>
      <c r="AI24" s="112">
        <v>217.51023878831501</v>
      </c>
      <c r="AJ24" s="112">
        <v>158.08629637018799</v>
      </c>
      <c r="AK24" s="112">
        <v>170.94249289195901</v>
      </c>
      <c r="AL24" s="112">
        <v>178.95970877992201</v>
      </c>
      <c r="AM24" s="112">
        <v>206.078501957931</v>
      </c>
      <c r="AN24" s="106">
        <v>191.67384326134899</v>
      </c>
    </row>
    <row r="25" spans="1:40" x14ac:dyDescent="0.25">
      <c r="A25" s="29"/>
      <c r="B25" s="23" t="s">
        <v>35</v>
      </c>
      <c r="C25" s="33" t="s">
        <v>36</v>
      </c>
      <c r="D25" s="111">
        <v>1919.19740010338</v>
      </c>
      <c r="E25" s="111">
        <v>1962.0738674149</v>
      </c>
      <c r="F25" s="111">
        <v>2009.89165116871</v>
      </c>
      <c r="G25" s="111">
        <v>2145.0350813130099</v>
      </c>
      <c r="H25" s="111">
        <v>2226.04669372127</v>
      </c>
      <c r="I25" s="111">
        <v>2184.2563818982899</v>
      </c>
      <c r="J25" s="111">
        <v>2224.92283297119</v>
      </c>
      <c r="K25" s="111">
        <v>2178.85609140925</v>
      </c>
      <c r="L25" s="111">
        <v>2530.9897412692499</v>
      </c>
      <c r="M25" s="111">
        <v>2441.28262678488</v>
      </c>
      <c r="N25" s="111">
        <v>2532.0092175926602</v>
      </c>
      <c r="O25" s="111">
        <v>2646.9164143532098</v>
      </c>
      <c r="P25" s="111">
        <v>3273.5216767376701</v>
      </c>
      <c r="Q25" s="111">
        <v>3471.23004898611</v>
      </c>
      <c r="R25" s="111">
        <v>3409.54170443468</v>
      </c>
      <c r="S25" s="111">
        <v>3754.2965698415401</v>
      </c>
      <c r="T25" s="111">
        <v>3617.2220925040201</v>
      </c>
      <c r="U25" s="111">
        <v>3879.7847874372601</v>
      </c>
      <c r="V25" s="111">
        <v>3830.7012723183698</v>
      </c>
      <c r="W25" s="111">
        <v>4066.4228477403599</v>
      </c>
      <c r="X25" s="111">
        <v>3779.37575913002</v>
      </c>
      <c r="Y25" s="111">
        <v>3924.1627662665301</v>
      </c>
      <c r="Z25" s="111">
        <v>4139.1514679759803</v>
      </c>
      <c r="AA25" s="111">
        <v>4104.9750066274701</v>
      </c>
      <c r="AB25" s="111">
        <v>4069.8913607675599</v>
      </c>
      <c r="AC25" s="111">
        <v>4112.4065277153304</v>
      </c>
      <c r="AD25" s="111">
        <v>4423.1438569680604</v>
      </c>
      <c r="AE25" s="111">
        <v>4488.6602545490596</v>
      </c>
      <c r="AF25" s="111">
        <v>4260.0945731863603</v>
      </c>
      <c r="AG25" s="111">
        <v>4180.3048892020697</v>
      </c>
      <c r="AH25" s="111">
        <v>4390.1670577063396</v>
      </c>
      <c r="AI25" s="111">
        <v>4628.1754799052296</v>
      </c>
      <c r="AJ25" s="111">
        <v>3758.0788276446301</v>
      </c>
      <c r="AK25" s="111">
        <v>4865.5387392521498</v>
      </c>
      <c r="AL25" s="111">
        <v>4926.1905530864797</v>
      </c>
      <c r="AM25" s="111">
        <v>5101.8788800167404</v>
      </c>
      <c r="AN25" s="104">
        <v>5378.79663438035</v>
      </c>
    </row>
    <row r="26" spans="1:40" x14ac:dyDescent="0.25">
      <c r="A26" s="30"/>
      <c r="B26" s="25" t="s">
        <v>37</v>
      </c>
      <c r="C26" s="34" t="s">
        <v>38</v>
      </c>
      <c r="D26" s="112">
        <v>717.57636431869105</v>
      </c>
      <c r="E26" s="112">
        <v>747.138533233271</v>
      </c>
      <c r="F26" s="112">
        <v>828.58216434542703</v>
      </c>
      <c r="G26" s="112">
        <v>996.16293810261004</v>
      </c>
      <c r="H26" s="112">
        <v>762.52299726409899</v>
      </c>
      <c r="I26" s="112">
        <v>793.936844495272</v>
      </c>
      <c r="J26" s="112">
        <v>880.48183771323102</v>
      </c>
      <c r="K26" s="112">
        <v>1058.5593205273999</v>
      </c>
      <c r="L26" s="112">
        <v>795.16625011620795</v>
      </c>
      <c r="M26" s="112">
        <v>851.65982635029104</v>
      </c>
      <c r="N26" s="112">
        <v>912.91693893227898</v>
      </c>
      <c r="O26" s="112">
        <v>1141.7989846012199</v>
      </c>
      <c r="P26" s="112">
        <v>846.48922857185198</v>
      </c>
      <c r="Q26" s="112">
        <v>914.28525174792298</v>
      </c>
      <c r="R26" s="112">
        <v>971.86630043964897</v>
      </c>
      <c r="S26" s="112">
        <v>1208.95121924058</v>
      </c>
      <c r="T26" s="112">
        <v>883.93772400442799</v>
      </c>
      <c r="U26" s="112">
        <v>977.52953427814202</v>
      </c>
      <c r="V26" s="112">
        <v>1039.7073813781201</v>
      </c>
      <c r="W26" s="112">
        <v>1283.68336033931</v>
      </c>
      <c r="X26" s="112">
        <v>944.114146964508</v>
      </c>
      <c r="Y26" s="112">
        <v>1054.11143546071</v>
      </c>
      <c r="Z26" s="112">
        <v>1111.62731339523</v>
      </c>
      <c r="AA26" s="112">
        <v>1337.8271041795499</v>
      </c>
      <c r="AB26" s="112">
        <v>1171.61887380898</v>
      </c>
      <c r="AC26" s="112">
        <v>932.76152667031204</v>
      </c>
      <c r="AD26" s="112">
        <v>1093.8034115927801</v>
      </c>
      <c r="AE26" s="112">
        <v>1442.72418792793</v>
      </c>
      <c r="AF26" s="112">
        <v>1004.44000227811</v>
      </c>
      <c r="AG26" s="112">
        <v>1073.7338435935501</v>
      </c>
      <c r="AH26" s="112">
        <v>1234.6137162310899</v>
      </c>
      <c r="AI26" s="112">
        <v>1581.0404378972601</v>
      </c>
      <c r="AJ26" s="112">
        <v>1066.86060245356</v>
      </c>
      <c r="AK26" s="112">
        <v>1256.3335542024899</v>
      </c>
      <c r="AL26" s="112">
        <v>1353.52923677268</v>
      </c>
      <c r="AM26" s="112">
        <v>1655.2766065712699</v>
      </c>
      <c r="AN26" s="106">
        <v>1704.93490472398</v>
      </c>
    </row>
    <row r="27" spans="1:40" ht="30" x14ac:dyDescent="0.25">
      <c r="A27" s="29"/>
      <c r="B27" s="23" t="s">
        <v>39</v>
      </c>
      <c r="C27" s="33" t="s">
        <v>40</v>
      </c>
      <c r="D27" s="113">
        <v>132.68356632513201</v>
      </c>
      <c r="E27" s="113">
        <v>138.13577041315801</v>
      </c>
      <c r="F27" s="113">
        <v>153.15522692002801</v>
      </c>
      <c r="G27" s="113">
        <v>184.05443634168199</v>
      </c>
      <c r="H27" s="113">
        <v>137.36807547327101</v>
      </c>
      <c r="I27" s="113">
        <v>143.01277555522299</v>
      </c>
      <c r="J27" s="113">
        <v>158.56250765004299</v>
      </c>
      <c r="K27" s="113">
        <v>190.552641321463</v>
      </c>
      <c r="L27" s="113">
        <v>138.692958460238</v>
      </c>
      <c r="M27" s="113">
        <v>148.52097307228601</v>
      </c>
      <c r="N27" s="113">
        <v>159.176773919185</v>
      </c>
      <c r="O27" s="113">
        <v>198.98429454829099</v>
      </c>
      <c r="P27" s="113">
        <v>193.50649646684499</v>
      </c>
      <c r="Q27" s="113">
        <v>208.96424298470899</v>
      </c>
      <c r="R27" s="113">
        <v>222.09182120121</v>
      </c>
      <c r="S27" s="113">
        <v>276.13443934723603</v>
      </c>
      <c r="T27" s="113">
        <v>208.74622995734899</v>
      </c>
      <c r="U27" s="113">
        <v>230.79003303514199</v>
      </c>
      <c r="V27" s="113">
        <v>245.433402082106</v>
      </c>
      <c r="W27" s="113">
        <v>302.88233492540297</v>
      </c>
      <c r="X27" s="113">
        <v>294.05630697672302</v>
      </c>
      <c r="Y27" s="113">
        <v>328.22593444563898</v>
      </c>
      <c r="Z27" s="113">
        <v>346.09092539154199</v>
      </c>
      <c r="AA27" s="113">
        <v>416.34083318609697</v>
      </c>
      <c r="AB27" s="113">
        <v>266.74565277904202</v>
      </c>
      <c r="AC27" s="113">
        <v>212.485318410254</v>
      </c>
      <c r="AD27" s="113">
        <v>249.070267077262</v>
      </c>
      <c r="AE27" s="113">
        <v>328.31576173344303</v>
      </c>
      <c r="AF27" s="113">
        <v>176.727589181333</v>
      </c>
      <c r="AG27" s="113">
        <v>188.88715285043801</v>
      </c>
      <c r="AH27" s="113">
        <v>217.11438309455099</v>
      </c>
      <c r="AI27" s="113">
        <v>277.88287487367802</v>
      </c>
      <c r="AJ27" s="113">
        <v>201.47157069028501</v>
      </c>
      <c r="AK27" s="113">
        <v>237.15402078300301</v>
      </c>
      <c r="AL27" s="113">
        <v>255.45570977684801</v>
      </c>
      <c r="AM27" s="113">
        <v>312.26469874986299</v>
      </c>
      <c r="AN27" s="114">
        <v>321.63263945699799</v>
      </c>
    </row>
    <row r="28" spans="1:40" ht="30" x14ac:dyDescent="0.25">
      <c r="A28" s="30"/>
      <c r="B28" s="25" t="s">
        <v>41</v>
      </c>
      <c r="C28" s="34" t="s">
        <v>42</v>
      </c>
      <c r="D28" s="115">
        <v>918.52948368334899</v>
      </c>
      <c r="E28" s="115">
        <v>2155.13434094691</v>
      </c>
      <c r="F28" s="115">
        <v>1443.4963165080301</v>
      </c>
      <c r="G28" s="115">
        <v>1575.27985886172</v>
      </c>
      <c r="H28" s="115">
        <v>1572.9845206135799</v>
      </c>
      <c r="I28" s="115">
        <v>1394.1316005701899</v>
      </c>
      <c r="J28" s="115">
        <v>1862.3440807391601</v>
      </c>
      <c r="K28" s="115">
        <v>1523.79579807707</v>
      </c>
      <c r="L28" s="115">
        <v>1568.7933388488</v>
      </c>
      <c r="M28" s="115">
        <v>1780.97350842945</v>
      </c>
      <c r="N28" s="115">
        <v>1862.8222023538799</v>
      </c>
      <c r="O28" s="115">
        <v>2070.3429503678799</v>
      </c>
      <c r="P28" s="115">
        <v>1847.32936160853</v>
      </c>
      <c r="Q28" s="115">
        <v>1957.6988972935401</v>
      </c>
      <c r="R28" s="115">
        <v>1612.8737835700299</v>
      </c>
      <c r="S28" s="115">
        <v>2374.4389575279001</v>
      </c>
      <c r="T28" s="115">
        <v>2091.24536780164</v>
      </c>
      <c r="U28" s="115">
        <v>1733.3134344529699</v>
      </c>
      <c r="V28" s="115">
        <v>1895.4191371678501</v>
      </c>
      <c r="W28" s="115">
        <v>1906.6330605775399</v>
      </c>
      <c r="X28" s="115">
        <v>2148.5499357574599</v>
      </c>
      <c r="Y28" s="115">
        <v>1875.1648365412</v>
      </c>
      <c r="Z28" s="115">
        <v>1990.69501988711</v>
      </c>
      <c r="AA28" s="115">
        <v>1963.26620781423</v>
      </c>
      <c r="AB28" s="115">
        <v>1288.57470670924</v>
      </c>
      <c r="AC28" s="115">
        <v>1606.28457359545</v>
      </c>
      <c r="AD28" s="115">
        <v>1878.5731135639901</v>
      </c>
      <c r="AE28" s="115">
        <v>1535.3196061313199</v>
      </c>
      <c r="AF28" s="115">
        <v>1547.31019261403</v>
      </c>
      <c r="AG28" s="115">
        <v>1678.49992871069</v>
      </c>
      <c r="AH28" s="115">
        <v>1996.7181015587701</v>
      </c>
      <c r="AI28" s="115">
        <v>1921.85077711651</v>
      </c>
      <c r="AJ28" s="115">
        <v>2132.6698785746398</v>
      </c>
      <c r="AK28" s="115">
        <v>1959.66443627487</v>
      </c>
      <c r="AL28" s="115">
        <v>1839.1510859710199</v>
      </c>
      <c r="AM28" s="115">
        <v>2205.3095991794698</v>
      </c>
      <c r="AN28" s="116">
        <v>1200.6966863708701</v>
      </c>
    </row>
    <row r="29" spans="1:40" ht="60" x14ac:dyDescent="0.25">
      <c r="A29" s="29"/>
      <c r="B29" s="23" t="s">
        <v>43</v>
      </c>
      <c r="C29" s="33" t="s">
        <v>44</v>
      </c>
      <c r="D29" s="113">
        <v>206.339438186585</v>
      </c>
      <c r="E29" s="113">
        <v>146.298371395109</v>
      </c>
      <c r="F29" s="113">
        <v>182.48139812641</v>
      </c>
      <c r="G29" s="113">
        <v>179.38179229189601</v>
      </c>
      <c r="H29" s="113">
        <v>228.38193881552999</v>
      </c>
      <c r="I29" s="113">
        <v>266.56919659209501</v>
      </c>
      <c r="J29" s="113">
        <v>146.911526880845</v>
      </c>
      <c r="K29" s="113">
        <v>148.60033771153101</v>
      </c>
      <c r="L29" s="113">
        <v>186.854126907634</v>
      </c>
      <c r="M29" s="113">
        <v>202.96731779787501</v>
      </c>
      <c r="N29" s="113">
        <v>211.74127202028501</v>
      </c>
      <c r="O29" s="113">
        <v>204.19528327420699</v>
      </c>
      <c r="P29" s="113">
        <v>144.91540094412801</v>
      </c>
      <c r="Q29" s="113">
        <v>157.65037671496299</v>
      </c>
      <c r="R29" s="113">
        <v>182.933572491739</v>
      </c>
      <c r="S29" s="113">
        <v>182.59064984917001</v>
      </c>
      <c r="T29" s="113">
        <v>190.92545775611401</v>
      </c>
      <c r="U29" s="113">
        <v>149.665807819452</v>
      </c>
      <c r="V29" s="113">
        <v>208.95631379013801</v>
      </c>
      <c r="W29" s="113">
        <v>179.141420634296</v>
      </c>
      <c r="X29" s="113">
        <v>198.333747881574</v>
      </c>
      <c r="Y29" s="113">
        <v>253.48017738591599</v>
      </c>
      <c r="Z29" s="113">
        <v>233.675964131076</v>
      </c>
      <c r="AA29" s="113">
        <v>211.03611060143299</v>
      </c>
      <c r="AB29" s="113">
        <v>151.64220949762901</v>
      </c>
      <c r="AC29" s="113">
        <v>65.074011235450897</v>
      </c>
      <c r="AD29" s="113">
        <v>146.23087566683901</v>
      </c>
      <c r="AE29" s="113">
        <v>141.61290360008101</v>
      </c>
      <c r="AF29" s="113">
        <v>137.09722493271201</v>
      </c>
      <c r="AG29" s="113">
        <v>145.458462507148</v>
      </c>
      <c r="AH29" s="113">
        <v>200.104063813202</v>
      </c>
      <c r="AI29" s="113">
        <v>223.29924874693799</v>
      </c>
      <c r="AJ29" s="113">
        <v>171.194495985527</v>
      </c>
      <c r="AK29" s="113">
        <v>158.28553753252899</v>
      </c>
      <c r="AL29" s="113">
        <v>257.45480038958698</v>
      </c>
      <c r="AM29" s="113">
        <v>269.15216609235699</v>
      </c>
      <c r="AN29" s="100"/>
    </row>
    <row r="30" spans="1:40" x14ac:dyDescent="0.25">
      <c r="A30" s="30"/>
      <c r="B30" s="35"/>
      <c r="C30" s="36" t="s">
        <v>51</v>
      </c>
      <c r="D30" s="109">
        <f>SUM(D18:D29)</f>
        <v>8089.6537172271273</v>
      </c>
      <c r="E30" s="109">
        <f t="shared" ref="E30:AN30" si="0">SUM(E18:E29)</f>
        <v>9509.9227044815816</v>
      </c>
      <c r="F30" s="109">
        <f t="shared" si="0"/>
        <v>9353.7452871988953</v>
      </c>
      <c r="G30" s="109">
        <f t="shared" si="0"/>
        <v>10539.408291092413</v>
      </c>
      <c r="H30" s="109">
        <f t="shared" si="0"/>
        <v>9201.9925370288256</v>
      </c>
      <c r="I30" s="109">
        <f t="shared" si="0"/>
        <v>9155.1963019884788</v>
      </c>
      <c r="J30" s="109">
        <f t="shared" si="0"/>
        <v>10097.339737823893</v>
      </c>
      <c r="K30" s="109">
        <f t="shared" si="0"/>
        <v>10817.826423158804</v>
      </c>
      <c r="L30" s="109">
        <f t="shared" si="0"/>
        <v>10171.325570996822</v>
      </c>
      <c r="M30" s="109">
        <f t="shared" si="0"/>
        <v>10473.393953951409</v>
      </c>
      <c r="N30" s="109">
        <f t="shared" si="0"/>
        <v>11419.788551351841</v>
      </c>
      <c r="O30" s="109">
        <f t="shared" si="0"/>
        <v>12670.009923699939</v>
      </c>
      <c r="P30" s="109">
        <f t="shared" si="0"/>
        <v>11743.50105297753</v>
      </c>
      <c r="Q30" s="109">
        <f t="shared" si="0"/>
        <v>12207.048134092283</v>
      </c>
      <c r="R30" s="109">
        <f t="shared" si="0"/>
        <v>12357.387445199869</v>
      </c>
      <c r="S30" s="109">
        <f t="shared" si="0"/>
        <v>14840.738367730321</v>
      </c>
      <c r="T30" s="109">
        <f t="shared" si="0"/>
        <v>12532.782271729493</v>
      </c>
      <c r="U30" s="109">
        <f t="shared" si="0"/>
        <v>12999.850239448731</v>
      </c>
      <c r="V30" s="109">
        <f t="shared" si="0"/>
        <v>13448.489165436707</v>
      </c>
      <c r="W30" s="109">
        <f t="shared" si="0"/>
        <v>14947.685323385082</v>
      </c>
      <c r="X30" s="109">
        <f t="shared" si="0"/>
        <v>12874.94045591879</v>
      </c>
      <c r="Y30" s="109">
        <f t="shared" si="0"/>
        <v>13086.222322175716</v>
      </c>
      <c r="Z30" s="109">
        <f t="shared" si="0"/>
        <v>14308.725749347452</v>
      </c>
      <c r="AA30" s="109">
        <f t="shared" si="0"/>
        <v>15298.510472558031</v>
      </c>
      <c r="AB30" s="109">
        <f t="shared" si="0"/>
        <v>12954.060805571058</v>
      </c>
      <c r="AC30" s="109">
        <f t="shared" si="0"/>
        <v>11247.856391824562</v>
      </c>
      <c r="AD30" s="109">
        <f t="shared" si="0"/>
        <v>13439.357348812646</v>
      </c>
      <c r="AE30" s="109">
        <f t="shared" si="0"/>
        <v>14819.46445379175</v>
      </c>
      <c r="AF30" s="109">
        <f t="shared" si="0"/>
        <v>12868.30689830365</v>
      </c>
      <c r="AG30" s="109">
        <f t="shared" si="0"/>
        <v>13035.7496452628</v>
      </c>
      <c r="AH30" s="109">
        <f t="shared" si="0"/>
        <v>15096.763590182292</v>
      </c>
      <c r="AI30" s="109">
        <f t="shared" si="0"/>
        <v>17033.600866251272</v>
      </c>
      <c r="AJ30" s="109">
        <f t="shared" si="0"/>
        <v>13902.041129473469</v>
      </c>
      <c r="AK30" s="109">
        <f t="shared" si="0"/>
        <v>16138.287955677701</v>
      </c>
      <c r="AL30" s="109">
        <f t="shared" si="0"/>
        <v>16877.958804407495</v>
      </c>
      <c r="AM30" s="109">
        <f t="shared" si="0"/>
        <v>19197.062110441329</v>
      </c>
      <c r="AN30" s="110">
        <f t="shared" si="0"/>
        <v>18286.645051957334</v>
      </c>
    </row>
    <row r="31" spans="1:40" x14ac:dyDescent="0.25">
      <c r="A31" s="29"/>
      <c r="B31" s="37"/>
      <c r="C31" s="33" t="s">
        <v>52</v>
      </c>
      <c r="D31" s="111">
        <v>787.62486521666767</v>
      </c>
      <c r="E31" s="111">
        <v>925.90509435373588</v>
      </c>
      <c r="F31" s="111">
        <v>910.69934865225855</v>
      </c>
      <c r="G31" s="111">
        <v>1026.1378700373398</v>
      </c>
      <c r="H31" s="111">
        <v>895.92439739020051</v>
      </c>
      <c r="I31" s="111">
        <v>891.36822235420266</v>
      </c>
      <c r="J31" s="111">
        <v>983.0971915540099</v>
      </c>
      <c r="K31" s="111">
        <v>1053.2452162115874</v>
      </c>
      <c r="L31" s="111">
        <v>990.30060024339241</v>
      </c>
      <c r="M31" s="111">
        <v>1019.7105821446171</v>
      </c>
      <c r="N31" s="111">
        <v>1111.8534529367178</v>
      </c>
      <c r="O31" s="111">
        <v>1233.5775061912734</v>
      </c>
      <c r="P31" s="111">
        <v>1143.3707495199981</v>
      </c>
      <c r="Q31" s="111">
        <v>1188.5026204314929</v>
      </c>
      <c r="R31" s="111">
        <v>1203.1399564395497</v>
      </c>
      <c r="S31" s="111">
        <v>1444.9239689589594</v>
      </c>
      <c r="T31" s="111">
        <v>1220.2167475401268</v>
      </c>
      <c r="U31" s="111">
        <v>1265.6914190132077</v>
      </c>
      <c r="V31" s="111">
        <v>1309.3718021252487</v>
      </c>
      <c r="W31" s="111">
        <v>1455.3365384554181</v>
      </c>
      <c r="X31" s="111">
        <v>1253.5299526691649</v>
      </c>
      <c r="Y31" s="111">
        <v>1274.1007777316715</v>
      </c>
      <c r="Z31" s="111">
        <v>1393.1261564079668</v>
      </c>
      <c r="AA31" s="111">
        <v>1489.4935766291949</v>
      </c>
      <c r="AB31" s="111">
        <v>1261.2332681520093</v>
      </c>
      <c r="AC31" s="111">
        <v>1095.1137940208228</v>
      </c>
      <c r="AD31" s="111">
        <v>1308.4827101950966</v>
      </c>
      <c r="AE31" s="111">
        <v>1442.8526981500722</v>
      </c>
      <c r="AF31" s="111">
        <v>1252.8840962326399</v>
      </c>
      <c r="AG31" s="111">
        <v>1269.186656962077</v>
      </c>
      <c r="AH31" s="111">
        <v>1469.8510966673282</v>
      </c>
      <c r="AI31" s="111">
        <v>1658.4254475399564</v>
      </c>
      <c r="AJ31" s="111">
        <v>1353.5305284477961</v>
      </c>
      <c r="AK31" s="111">
        <v>1571.2559919406924</v>
      </c>
      <c r="AL31" s="111">
        <v>1643.2718251147223</v>
      </c>
      <c r="AM31" s="111">
        <v>1869.0643611967894</v>
      </c>
      <c r="AN31" s="104">
        <v>1780.4243355486699</v>
      </c>
    </row>
    <row r="32" spans="1:40" x14ac:dyDescent="0.25">
      <c r="A32" s="30"/>
      <c r="B32" s="35"/>
      <c r="C32" s="34" t="s">
        <v>53</v>
      </c>
      <c r="D32" s="112">
        <v>4.5625646965160991</v>
      </c>
      <c r="E32" s="112">
        <v>5.3635964053276126</v>
      </c>
      <c r="F32" s="112">
        <v>5.2755123419801748</v>
      </c>
      <c r="G32" s="112">
        <v>5.9442262761761224</v>
      </c>
      <c r="H32" s="112">
        <v>5.1899237908842561</v>
      </c>
      <c r="I32" s="112">
        <v>5.1635307143215039</v>
      </c>
      <c r="J32" s="112">
        <v>5.6948996121326747</v>
      </c>
      <c r="K32" s="112">
        <v>6.1012541026615654</v>
      </c>
      <c r="L32" s="112">
        <v>5.7366276220422074</v>
      </c>
      <c r="M32" s="112">
        <v>5.9069941900285947</v>
      </c>
      <c r="N32" s="112">
        <v>6.4407607429624374</v>
      </c>
      <c r="O32" s="112">
        <v>7.1458855969667647</v>
      </c>
      <c r="P32" s="112">
        <v>6.6233345938793251</v>
      </c>
      <c r="Q32" s="112">
        <v>6.8847751476280497</v>
      </c>
      <c r="R32" s="112">
        <v>6.9695665190927274</v>
      </c>
      <c r="S32" s="112">
        <v>8.3701764393999039</v>
      </c>
      <c r="T32" s="112">
        <v>7.0684892012554341</v>
      </c>
      <c r="U32" s="112">
        <v>7.3319155350490846</v>
      </c>
      <c r="V32" s="112">
        <v>7.584947889306302</v>
      </c>
      <c r="W32" s="112">
        <v>8.4304945223891838</v>
      </c>
      <c r="X32" s="112">
        <v>7.2614664171381964</v>
      </c>
      <c r="Y32" s="112">
        <v>7.3806293897071011</v>
      </c>
      <c r="Z32" s="112">
        <v>8.0701213226319641</v>
      </c>
      <c r="AA32" s="112">
        <v>8.6283599065227303</v>
      </c>
      <c r="AB32" s="112">
        <v>7.306090294342078</v>
      </c>
      <c r="AC32" s="112">
        <v>6.3437910049890549</v>
      </c>
      <c r="AD32" s="112">
        <v>7.5797975447303303</v>
      </c>
      <c r="AE32" s="112">
        <v>8.3581779519385471</v>
      </c>
      <c r="AF32" s="112">
        <v>7.2577250906432589</v>
      </c>
      <c r="AG32" s="112">
        <v>7.3521627999282213</v>
      </c>
      <c r="AH32" s="112">
        <v>8.5145746648628133</v>
      </c>
      <c r="AI32" s="112">
        <v>9.6069508885657182</v>
      </c>
      <c r="AJ32" s="112">
        <v>7.8407511970230406</v>
      </c>
      <c r="AK32" s="112">
        <v>9.1019944070022252</v>
      </c>
      <c r="AL32" s="112">
        <v>9.5191687656858281</v>
      </c>
      <c r="AM32" s="112">
        <v>10.827143030288912</v>
      </c>
      <c r="AN32" s="106">
        <v>10.313667809303935</v>
      </c>
    </row>
    <row r="33" spans="1:40" x14ac:dyDescent="0.25">
      <c r="A33" s="31"/>
      <c r="B33" s="38"/>
      <c r="C33" s="39" t="s">
        <v>49</v>
      </c>
      <c r="D33" s="117">
        <f>D30+D31-D32</f>
        <v>8872.7160177472779</v>
      </c>
      <c r="E33" s="117">
        <f t="shared" ref="E33:AN33" si="1">E30+E31-E32</f>
        <v>10430.46420242999</v>
      </c>
      <c r="F33" s="117">
        <f t="shared" si="1"/>
        <v>10259.169123509175</v>
      </c>
      <c r="G33" s="117">
        <f t="shared" si="1"/>
        <v>11559.601934853577</v>
      </c>
      <c r="H33" s="117">
        <f t="shared" si="1"/>
        <v>10092.727010628143</v>
      </c>
      <c r="I33" s="117">
        <f t="shared" si="1"/>
        <v>10041.400993628358</v>
      </c>
      <c r="J33" s="117">
        <f t="shared" si="1"/>
        <v>11074.742029765772</v>
      </c>
      <c r="K33" s="117">
        <f t="shared" si="1"/>
        <v>11864.97038526773</v>
      </c>
      <c r="L33" s="117">
        <f>L30+L31-L32</f>
        <v>11155.889543618172</v>
      </c>
      <c r="M33" s="117">
        <f>M30+M31-M32</f>
        <v>11487.197541905996</v>
      </c>
      <c r="N33" s="117">
        <f>N30+N31-N32</f>
        <v>12525.201243545596</v>
      </c>
      <c r="O33" s="117">
        <f>O30+O31-O32</f>
        <v>13896.441544294246</v>
      </c>
      <c r="P33" s="117">
        <f t="shared" si="1"/>
        <v>12880.248467903648</v>
      </c>
      <c r="Q33" s="117">
        <f t="shared" si="1"/>
        <v>13388.665979376148</v>
      </c>
      <c r="R33" s="117">
        <f t="shared" si="1"/>
        <v>13553.557835120326</v>
      </c>
      <c r="S33" s="117">
        <f t="shared" si="1"/>
        <v>16277.292160249881</v>
      </c>
      <c r="T33" s="117">
        <f t="shared" si="1"/>
        <v>13745.930530068365</v>
      </c>
      <c r="U33" s="117">
        <f t="shared" si="1"/>
        <v>14258.209742926891</v>
      </c>
      <c r="V33" s="117">
        <f t="shared" si="1"/>
        <v>14750.276019672649</v>
      </c>
      <c r="W33" s="117">
        <f t="shared" si="1"/>
        <v>16394.591367318109</v>
      </c>
      <c r="X33" s="117">
        <f t="shared" si="1"/>
        <v>14121.208942170817</v>
      </c>
      <c r="Y33" s="117">
        <f t="shared" si="1"/>
        <v>14352.942470517681</v>
      </c>
      <c r="Z33" s="117">
        <f t="shared" si="1"/>
        <v>15693.781784432787</v>
      </c>
      <c r="AA33" s="117">
        <f t="shared" si="1"/>
        <v>16779.375689280707</v>
      </c>
      <c r="AB33" s="117">
        <f t="shared" si="1"/>
        <v>14207.987983428726</v>
      </c>
      <c r="AC33" s="117">
        <f t="shared" si="1"/>
        <v>12336.626394840396</v>
      </c>
      <c r="AD33" s="117">
        <f t="shared" si="1"/>
        <v>14740.260261463012</v>
      </c>
      <c r="AE33" s="117">
        <f t="shared" si="1"/>
        <v>16253.958973989884</v>
      </c>
      <c r="AF33" s="117">
        <f t="shared" si="1"/>
        <v>14113.933269445646</v>
      </c>
      <c r="AG33" s="117">
        <f t="shared" si="1"/>
        <v>14297.584139424947</v>
      </c>
      <c r="AH33" s="117">
        <f t="shared" si="1"/>
        <v>16558.100112184758</v>
      </c>
      <c r="AI33" s="117">
        <f t="shared" si="1"/>
        <v>18682.419362902663</v>
      </c>
      <c r="AJ33" s="117">
        <f t="shared" si="1"/>
        <v>15247.730906724242</v>
      </c>
      <c r="AK33" s="117">
        <f t="shared" si="1"/>
        <v>17700.44195321139</v>
      </c>
      <c r="AL33" s="117">
        <f t="shared" si="1"/>
        <v>18511.711460756535</v>
      </c>
      <c r="AM33" s="117">
        <f t="shared" si="1"/>
        <v>21055.299328607831</v>
      </c>
      <c r="AN33" s="118">
        <f t="shared" si="1"/>
        <v>20056.755719696699</v>
      </c>
    </row>
    <row r="34" spans="1:40" ht="15" customHeight="1" x14ac:dyDescent="0.25">
      <c r="A34" s="94" t="s">
        <v>7</v>
      </c>
      <c r="B34" s="95"/>
      <c r="C34" s="95"/>
      <c r="D34" s="9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</row>
    <row r="35" spans="1:40" x14ac:dyDescent="0.25">
      <c r="A35" s="96" t="s">
        <v>11</v>
      </c>
      <c r="B35" s="56"/>
      <c r="C35" s="56"/>
      <c r="D35" s="27"/>
      <c r="AN35" s="18"/>
    </row>
    <row r="36" spans="1:40" ht="15" customHeight="1" x14ac:dyDescent="0.25">
      <c r="A36" s="96" t="s">
        <v>12</v>
      </c>
      <c r="B36" s="56"/>
      <c r="C36" s="27"/>
      <c r="D36" s="27"/>
      <c r="AN36" s="18"/>
    </row>
    <row r="37" spans="1:40" ht="15" customHeight="1" x14ac:dyDescent="0.25">
      <c r="A37" s="97" t="s">
        <v>8</v>
      </c>
      <c r="B37" s="98"/>
      <c r="C37" s="98"/>
      <c r="D37" s="9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7"/>
    </row>
    <row r="41" spans="1:40" x14ac:dyDescent="0.25">
      <c r="A41" s="91" t="s">
        <v>13</v>
      </c>
      <c r="B41" s="91"/>
    </row>
  </sheetData>
  <mergeCells count="23">
    <mergeCell ref="AJ15:AM16"/>
    <mergeCell ref="A10:D10"/>
    <mergeCell ref="A11:D11"/>
    <mergeCell ref="A12:B12"/>
    <mergeCell ref="AN15:AN16"/>
    <mergeCell ref="L15:O16"/>
    <mergeCell ref="P15:S16"/>
    <mergeCell ref="T15:W16"/>
    <mergeCell ref="X15:AA16"/>
    <mergeCell ref="AB15:AE16"/>
    <mergeCell ref="AF15:AI16"/>
    <mergeCell ref="D15:G16"/>
    <mergeCell ref="H15:K16"/>
    <mergeCell ref="A34:D34"/>
    <mergeCell ref="A37:D37"/>
    <mergeCell ref="A41:B41"/>
    <mergeCell ref="A35:C35"/>
    <mergeCell ref="A36:B36"/>
    <mergeCell ref="A7:I8"/>
    <mergeCell ref="A9:D9"/>
    <mergeCell ref="A15:A17"/>
    <mergeCell ref="B15:B17"/>
    <mergeCell ref="C15:C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1020CCAD4A241855883604B41F1D5" ma:contentTypeVersion="12" ma:contentTypeDescription="Crear nuevo documento." ma:contentTypeScope="" ma:versionID="e668dd6f703dcc7108cf64c2b2ceab9d">
  <xsd:schema xmlns:xsd="http://www.w3.org/2001/XMLSchema" xmlns:xs="http://www.w3.org/2001/XMLSchema" xmlns:p="http://schemas.microsoft.com/office/2006/metadata/properties" xmlns:ns2="f3d72640-0247-4e13-8a69-98fea36899f2" xmlns:ns3="38084dea-be83-4f45-9168-444bf5d662c4" targetNamespace="http://schemas.microsoft.com/office/2006/metadata/properties" ma:root="true" ma:fieldsID="421ebf9c47ca7a499d0558a65c7793e2" ns2:_="" ns3:_="">
    <xsd:import namespace="f3d72640-0247-4e13-8a69-98fea36899f2"/>
    <xsd:import namespace="38084dea-be83-4f45-9168-444bf5d66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2640-0247-4e13-8a69-98fea3689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8a37e28e-12b5-4fa1-a817-aeba67de8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84dea-be83-4f45-9168-444bf5d662c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25e684b-a020-4b44-9762-97ec11093af4}" ma:internalName="TaxCatchAll" ma:showField="CatchAllData" ma:web="38084dea-be83-4f45-9168-444bf5d66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084dea-be83-4f45-9168-444bf5d662c4" xsi:nil="true"/>
    <lcf76f155ced4ddcb4097134ff3c332f xmlns="f3d72640-0247-4e13-8a69-98fea36899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9A538E-F58F-47E0-907B-CFEFE9F3A2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65313-71BA-4B08-99E8-18C67F816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2640-0247-4e13-8a69-98fea36899f2"/>
    <ds:schemaRef ds:uri="38084dea-be83-4f45-9168-444bf5d66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484AAC-245A-40D2-ABB2-A39A9D331701}">
  <ds:schemaRefs>
    <ds:schemaRef ds:uri="http://schemas.microsoft.com/office/2006/metadata/properties"/>
    <ds:schemaRef ds:uri="http://schemas.microsoft.com/office/infopath/2007/PartnerControls"/>
    <ds:schemaRef ds:uri="38084dea-be83-4f45-9168-444bf5d662c4"/>
    <ds:schemaRef ds:uri="f3d72640-0247-4e13-8a69-98fea36899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Quijano</dc:creator>
  <cp:lastModifiedBy>Estefania Serrano Izquierdo</cp:lastModifiedBy>
  <dcterms:created xsi:type="dcterms:W3CDTF">2015-06-05T18:19:34Z</dcterms:created>
  <dcterms:modified xsi:type="dcterms:W3CDTF">2023-12-01T14:53:01Z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0x010100A361020CCAD4A241855883604B41F1D5</vt:lpwstr>
  </property>
</Properties>
</file>